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.LALANI\VSU-Lalani\DATA REQUEST\TO WEB RGO\RGO WEB JAN 2026\Births 2021\English\Excel\"/>
    </mc:Choice>
  </mc:AlternateContent>
  <bookViews>
    <workbookView xWindow="-105" yWindow="-105" windowWidth="20730" windowHeight="11760"/>
  </bookViews>
  <sheets>
    <sheet name="2.13" sheetId="77" r:id="rId1"/>
  </sheets>
  <calcPr calcId="152511"/>
</workbook>
</file>

<file path=xl/calcChain.xml><?xml version="1.0" encoding="utf-8"?>
<calcChain xmlns="http://schemas.openxmlformats.org/spreadsheetml/2006/main">
  <c r="J9" i="77" l="1"/>
  <c r="P20" i="77"/>
  <c r="O20" i="77"/>
  <c r="M20" i="77"/>
  <c r="L20" i="77"/>
  <c r="J20" i="77"/>
  <c r="I20" i="77"/>
  <c r="G20" i="77"/>
  <c r="F20" i="77"/>
  <c r="D20" i="77"/>
  <c r="C20" i="77"/>
  <c r="P4" i="77"/>
  <c r="O4" i="77"/>
  <c r="L4" i="77"/>
  <c r="K4" i="77"/>
  <c r="H4" i="77"/>
  <c r="G4" i="77"/>
  <c r="N14" i="77" l="1"/>
  <c r="N13" i="77"/>
  <c r="N12" i="77"/>
  <c r="N11" i="77"/>
  <c r="N10" i="77"/>
  <c r="N9" i="77"/>
  <c r="N8" i="77"/>
  <c r="N7" i="77"/>
  <c r="N6" i="77"/>
  <c r="N5" i="77"/>
  <c r="N30" i="77"/>
  <c r="N29" i="77"/>
  <c r="N28" i="77"/>
  <c r="N27" i="77"/>
  <c r="N26" i="77"/>
  <c r="N25" i="77"/>
  <c r="N24" i="77"/>
  <c r="N23" i="77"/>
  <c r="N22" i="77"/>
  <c r="N21" i="77"/>
  <c r="K30" i="77"/>
  <c r="K29" i="77"/>
  <c r="K28" i="77"/>
  <c r="K27" i="77"/>
  <c r="K26" i="77"/>
  <c r="K25" i="77"/>
  <c r="K24" i="77"/>
  <c r="K23" i="77"/>
  <c r="K22" i="77"/>
  <c r="K21" i="77"/>
  <c r="H30" i="77"/>
  <c r="H29" i="77"/>
  <c r="H28" i="77"/>
  <c r="H27" i="77"/>
  <c r="H26" i="77"/>
  <c r="H25" i="77"/>
  <c r="H24" i="77"/>
  <c r="H23" i="77"/>
  <c r="H22" i="77"/>
  <c r="H21" i="77"/>
  <c r="E30" i="77"/>
  <c r="E29" i="77"/>
  <c r="E28" i="77"/>
  <c r="E27" i="77"/>
  <c r="E26" i="77"/>
  <c r="E25" i="77"/>
  <c r="E24" i="77"/>
  <c r="E23" i="77"/>
  <c r="E22" i="77"/>
  <c r="E21" i="77"/>
  <c r="B30" i="77"/>
  <c r="B29" i="77"/>
  <c r="B28" i="77"/>
  <c r="B27" i="77"/>
  <c r="B26" i="77"/>
  <c r="B25" i="77"/>
  <c r="B24" i="77"/>
  <c r="B23" i="77"/>
  <c r="B22" i="77"/>
  <c r="B21" i="77"/>
  <c r="J14" i="77"/>
  <c r="J13" i="77"/>
  <c r="J12" i="77"/>
  <c r="J11" i="77"/>
  <c r="J10" i="77"/>
  <c r="J8" i="77"/>
  <c r="J7" i="77"/>
  <c r="J6" i="77"/>
  <c r="J5" i="77"/>
  <c r="F14" i="77"/>
  <c r="F13" i="77"/>
  <c r="F12" i="77"/>
  <c r="F11" i="77"/>
  <c r="F10" i="77"/>
  <c r="F9" i="77"/>
  <c r="F8" i="77"/>
  <c r="F7" i="77"/>
  <c r="F6" i="77"/>
  <c r="F5" i="77"/>
  <c r="C6" i="77"/>
  <c r="D6" i="77"/>
  <c r="C7" i="77"/>
  <c r="D7" i="77"/>
  <c r="C8" i="77"/>
  <c r="D8" i="77"/>
  <c r="C9" i="77"/>
  <c r="D9" i="77"/>
  <c r="C10" i="77"/>
  <c r="D10" i="77"/>
  <c r="C11" i="77"/>
  <c r="D11" i="77"/>
  <c r="C12" i="77"/>
  <c r="D12" i="77"/>
  <c r="C13" i="77"/>
  <c r="D13" i="77"/>
  <c r="C14" i="77"/>
  <c r="D14" i="77"/>
  <c r="D5" i="77"/>
  <c r="C5" i="77"/>
  <c r="E4" i="77"/>
  <c r="B9" i="77" l="1"/>
  <c r="B11" i="77"/>
  <c r="B14" i="77"/>
  <c r="E20" i="77"/>
  <c r="K20" i="77"/>
  <c r="B10" i="77"/>
  <c r="B5" i="77"/>
  <c r="B6" i="77"/>
  <c r="H20" i="77"/>
  <c r="N20" i="77"/>
  <c r="B12" i="77"/>
  <c r="B8" i="77"/>
  <c r="B13" i="77"/>
  <c r="B7" i="77"/>
  <c r="F4" i="77"/>
  <c r="J4" i="77"/>
  <c r="D4" i="77"/>
  <c r="C4" i="77"/>
  <c r="N4" i="77"/>
  <c r="B20" i="77"/>
  <c r="B4" i="77" l="1"/>
</calcChain>
</file>

<file path=xl/sharedStrings.xml><?xml version="1.0" encoding="utf-8"?>
<sst xmlns="http://schemas.openxmlformats.org/spreadsheetml/2006/main" count="64" uniqueCount="27">
  <si>
    <t>Total</t>
  </si>
  <si>
    <t>15-19</t>
  </si>
  <si>
    <t>20-24</t>
  </si>
  <si>
    <t>25-29</t>
  </si>
  <si>
    <t>30-34</t>
  </si>
  <si>
    <t>35-39</t>
  </si>
  <si>
    <t>40-44</t>
  </si>
  <si>
    <t>45-49</t>
  </si>
  <si>
    <t>50+</t>
  </si>
  <si>
    <t>Male</t>
  </si>
  <si>
    <t>Female</t>
  </si>
  <si>
    <t xml:space="preserve">        3rd</t>
  </si>
  <si>
    <t xml:space="preserve">          1st</t>
  </si>
  <si>
    <t xml:space="preserve">         2nd</t>
  </si>
  <si>
    <t xml:space="preserve">   Total</t>
  </si>
  <si>
    <t>&lt;15</t>
  </si>
  <si>
    <t>4th</t>
  </si>
  <si>
    <t>5th</t>
  </si>
  <si>
    <t>6th</t>
  </si>
  <si>
    <t>Not Stated</t>
  </si>
  <si>
    <t>7th &amp; above</t>
  </si>
  <si>
    <t>Not stated</t>
  </si>
  <si>
    <t>Sex Unidentified</t>
  </si>
  <si>
    <t>All ages</t>
  </si>
  <si>
    <t>Age Group</t>
  </si>
  <si>
    <t>Table  2.13  :  Live  births  registered by Age group of mother and birth order of child - 2021</t>
  </si>
  <si>
    <t>Source: Registrar General's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</si>
</sst>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5" formatCode="_(* #,##0.0_);_(* \(#,##0.0\);_(* &quot;-&quot;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1" fontId="3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0" xfId="0" applyNumberFormat="1"/>
    <xf numFmtId="41" fontId="3" fillId="0" borderId="0" xfId="1" applyNumberFormat="1" applyFont="1" applyAlignment="1">
      <alignment vertical="center"/>
    </xf>
    <xf numFmtId="41" fontId="3" fillId="0" borderId="0" xfId="1" applyNumberFormat="1" applyFont="1" applyFill="1" applyAlignment="1">
      <alignment vertical="center"/>
    </xf>
    <xf numFmtId="41" fontId="3" fillId="0" borderId="0" xfId="1" applyNumberFormat="1" applyFont="1" applyAlignment="1">
      <alignment horizontal="center" vertical="center"/>
    </xf>
    <xf numFmtId="41" fontId="3" fillId="0" borderId="0" xfId="1" applyNumberFormat="1" applyFont="1" applyFill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0" xfId="1" applyNumberFormat="1" applyFont="1" applyBorder="1" applyAlignment="1">
      <alignment vertical="center"/>
    </xf>
    <xf numFmtId="41" fontId="3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1" fontId="5" fillId="2" borderId="0" xfId="1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1" applyNumberFormat="1" applyFont="1" applyFill="1" applyAlignment="1">
      <alignment vertical="center"/>
    </xf>
    <xf numFmtId="41" fontId="3" fillId="2" borderId="0" xfId="1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3" fillId="2" borderId="1" xfId="1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Y14" sqref="Y14"/>
    </sheetView>
  </sheetViews>
  <sheetFormatPr defaultRowHeight="12.75" x14ac:dyDescent="0.2"/>
  <cols>
    <col min="1" max="1" width="9.5703125" customWidth="1"/>
    <col min="2" max="3" width="9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7.7109375" customWidth="1"/>
    <col min="9" max="9" width="10.140625" customWidth="1"/>
    <col min="10" max="10" width="7.5703125" customWidth="1"/>
    <col min="11" max="12" width="7.7109375" customWidth="1"/>
    <col min="13" max="13" width="10.42578125" customWidth="1"/>
    <col min="14" max="14" width="8" customWidth="1"/>
    <col min="15" max="15" width="7.7109375" customWidth="1"/>
    <col min="16" max="16" width="7.85546875" customWidth="1"/>
    <col min="18" max="18" width="10.28515625" bestFit="1" customWidth="1"/>
  </cols>
  <sheetData>
    <row r="1" spans="1:18" ht="31.5" customHeight="1" x14ac:dyDescent="0.2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</row>
    <row r="2" spans="1:18" ht="20.25" customHeight="1" x14ac:dyDescent="0.2">
      <c r="A2" s="8"/>
      <c r="B2" s="34" t="s">
        <v>14</v>
      </c>
      <c r="C2" s="34"/>
      <c r="D2" s="34"/>
      <c r="E2" s="34"/>
      <c r="F2" s="34" t="s">
        <v>12</v>
      </c>
      <c r="G2" s="34"/>
      <c r="H2" s="34"/>
      <c r="I2" s="34"/>
      <c r="J2" s="34" t="s">
        <v>13</v>
      </c>
      <c r="K2" s="34"/>
      <c r="L2" s="34"/>
      <c r="M2" s="12"/>
      <c r="N2" s="32" t="s">
        <v>11</v>
      </c>
      <c r="O2" s="32"/>
      <c r="P2" s="32"/>
    </row>
    <row r="3" spans="1:18" ht="31.5" customHeight="1" x14ac:dyDescent="0.2">
      <c r="A3" s="7" t="s">
        <v>24</v>
      </c>
      <c r="B3" s="13" t="s">
        <v>0</v>
      </c>
      <c r="C3" s="13" t="s">
        <v>9</v>
      </c>
      <c r="D3" s="13" t="s">
        <v>10</v>
      </c>
      <c r="E3" s="11" t="s">
        <v>22</v>
      </c>
      <c r="F3" s="13" t="s">
        <v>0</v>
      </c>
      <c r="G3" s="13" t="s">
        <v>9</v>
      </c>
      <c r="H3" s="13" t="s">
        <v>10</v>
      </c>
      <c r="I3" s="11" t="s">
        <v>22</v>
      </c>
      <c r="J3" s="13" t="s">
        <v>0</v>
      </c>
      <c r="K3" s="13" t="s">
        <v>9</v>
      </c>
      <c r="L3" s="13" t="s">
        <v>10</v>
      </c>
      <c r="M3" s="11" t="s">
        <v>22</v>
      </c>
      <c r="N3" s="13" t="s">
        <v>0</v>
      </c>
      <c r="O3" s="13" t="s">
        <v>9</v>
      </c>
      <c r="P3" s="13" t="s">
        <v>10</v>
      </c>
    </row>
    <row r="4" spans="1:18" ht="25.5" customHeight="1" x14ac:dyDescent="0.2">
      <c r="A4" s="9" t="s">
        <v>23</v>
      </c>
      <c r="B4" s="24">
        <f t="shared" ref="B4:H4" si="0">SUM(B5:B14)</f>
        <v>284623</v>
      </c>
      <c r="C4" s="24">
        <f t="shared" si="0"/>
        <v>145847</v>
      </c>
      <c r="D4" s="24">
        <f t="shared" si="0"/>
        <v>138775</v>
      </c>
      <c r="E4" s="24">
        <f t="shared" si="0"/>
        <v>1</v>
      </c>
      <c r="F4" s="24">
        <f t="shared" si="0"/>
        <v>109458</v>
      </c>
      <c r="G4" s="24">
        <f t="shared" si="0"/>
        <v>56123</v>
      </c>
      <c r="H4" s="24">
        <f t="shared" si="0"/>
        <v>53335</v>
      </c>
      <c r="I4" s="24">
        <v>0</v>
      </c>
      <c r="J4" s="24">
        <f>SUM(J5:J14)</f>
        <v>94836</v>
      </c>
      <c r="K4" s="24">
        <f>SUM(K5:K14)</f>
        <v>48730</v>
      </c>
      <c r="L4" s="24">
        <f>SUM(L5:L14)</f>
        <v>46105</v>
      </c>
      <c r="M4" s="24">
        <v>1</v>
      </c>
      <c r="N4" s="24">
        <f>SUM(N5:N14)</f>
        <v>45318</v>
      </c>
      <c r="O4" s="24">
        <f>SUM(O5:O14)</f>
        <v>23125</v>
      </c>
      <c r="P4" s="25">
        <f>SUM(P5:P14)</f>
        <v>22193</v>
      </c>
      <c r="R4" s="14"/>
    </row>
    <row r="5" spans="1:18" ht="18" customHeight="1" x14ac:dyDescent="0.2">
      <c r="A5" s="2" t="s">
        <v>15</v>
      </c>
      <c r="B5" s="15">
        <f>C5+D5+E5</f>
        <v>37</v>
      </c>
      <c r="C5" s="16">
        <f>G5+K5+O5+C21+F21+I21+L21+O21</f>
        <v>17</v>
      </c>
      <c r="D5" s="16">
        <f>H5+L5+P5+D21+G21+J21+M21+P21</f>
        <v>20</v>
      </c>
      <c r="E5" s="17">
        <v>0</v>
      </c>
      <c r="F5" s="16">
        <f>G5+H5+I5</f>
        <v>24</v>
      </c>
      <c r="G5" s="15">
        <v>12</v>
      </c>
      <c r="H5" s="15">
        <v>12</v>
      </c>
      <c r="I5" s="17">
        <v>0</v>
      </c>
      <c r="J5" s="18">
        <f>K5+L5+M5</f>
        <v>1</v>
      </c>
      <c r="K5" s="17">
        <v>0</v>
      </c>
      <c r="L5" s="17">
        <v>1</v>
      </c>
      <c r="M5" s="18">
        <v>0</v>
      </c>
      <c r="N5" s="17">
        <f>O5+P5</f>
        <v>0</v>
      </c>
      <c r="O5" s="17">
        <v>0</v>
      </c>
      <c r="P5" s="3">
        <v>0</v>
      </c>
    </row>
    <row r="6" spans="1:18" ht="18" customHeight="1" x14ac:dyDescent="0.2">
      <c r="A6" s="5" t="s">
        <v>1</v>
      </c>
      <c r="B6" s="26">
        <f t="shared" ref="B6:B14" si="1">C6+D6+E6</f>
        <v>8810</v>
      </c>
      <c r="C6" s="26">
        <f t="shared" ref="C6:D6" si="2">G6+K6+O6+C22+F22+I22+L22+O22</f>
        <v>4430</v>
      </c>
      <c r="D6" s="26">
        <f t="shared" si="2"/>
        <v>4380</v>
      </c>
      <c r="E6" s="27">
        <v>0</v>
      </c>
      <c r="F6" s="26">
        <f t="shared" ref="F6:F14" si="3">G6+H6+I6</f>
        <v>7338</v>
      </c>
      <c r="G6" s="26">
        <v>3712</v>
      </c>
      <c r="H6" s="26">
        <v>3626</v>
      </c>
      <c r="I6" s="27">
        <v>0</v>
      </c>
      <c r="J6" s="26">
        <f t="shared" ref="J6:J14" si="4">K6+L6+M6</f>
        <v>324</v>
      </c>
      <c r="K6" s="26">
        <v>144</v>
      </c>
      <c r="L6" s="26">
        <v>180</v>
      </c>
      <c r="M6" s="26">
        <v>0</v>
      </c>
      <c r="N6" s="26">
        <f t="shared" ref="N6:N14" si="5">O6+P6</f>
        <v>25</v>
      </c>
      <c r="O6" s="26">
        <v>15</v>
      </c>
      <c r="P6" s="25">
        <v>10</v>
      </c>
    </row>
    <row r="7" spans="1:18" ht="18" customHeight="1" x14ac:dyDescent="0.2">
      <c r="A7" s="2" t="s">
        <v>2</v>
      </c>
      <c r="B7" s="15">
        <f t="shared" si="1"/>
        <v>45685</v>
      </c>
      <c r="C7" s="16">
        <f t="shared" ref="C7:D7" si="6">G7+K7+O7+C23+F23+I23+L23+O23</f>
        <v>23561</v>
      </c>
      <c r="D7" s="16">
        <f t="shared" si="6"/>
        <v>22124</v>
      </c>
      <c r="E7" s="17">
        <v>0</v>
      </c>
      <c r="F7" s="16">
        <f t="shared" si="3"/>
        <v>30684</v>
      </c>
      <c r="G7" s="15">
        <v>15869</v>
      </c>
      <c r="H7" s="15">
        <v>14815</v>
      </c>
      <c r="I7" s="17">
        <v>0</v>
      </c>
      <c r="J7" s="16">
        <f t="shared" si="4"/>
        <v>9917</v>
      </c>
      <c r="K7" s="15">
        <v>5079</v>
      </c>
      <c r="L7" s="15">
        <v>4838</v>
      </c>
      <c r="M7" s="16">
        <v>0</v>
      </c>
      <c r="N7" s="15">
        <f t="shared" si="5"/>
        <v>890</v>
      </c>
      <c r="O7" s="15">
        <v>456</v>
      </c>
      <c r="P7" s="3">
        <v>434</v>
      </c>
    </row>
    <row r="8" spans="1:18" ht="18" customHeight="1" x14ac:dyDescent="0.2">
      <c r="A8" s="5" t="s">
        <v>3</v>
      </c>
      <c r="B8" s="26">
        <f t="shared" si="1"/>
        <v>87568</v>
      </c>
      <c r="C8" s="26">
        <f t="shared" ref="C8:D8" si="7">G8+K8+O8+C24+F24+I24+L24+O24</f>
        <v>45219</v>
      </c>
      <c r="D8" s="26">
        <f t="shared" si="7"/>
        <v>42349</v>
      </c>
      <c r="E8" s="27">
        <v>0</v>
      </c>
      <c r="F8" s="26">
        <f t="shared" si="3"/>
        <v>38737</v>
      </c>
      <c r="G8" s="26">
        <v>19887</v>
      </c>
      <c r="H8" s="26">
        <v>18850</v>
      </c>
      <c r="I8" s="27">
        <v>0</v>
      </c>
      <c r="J8" s="26">
        <f t="shared" si="4"/>
        <v>31797</v>
      </c>
      <c r="K8" s="26">
        <v>16499</v>
      </c>
      <c r="L8" s="26">
        <v>15298</v>
      </c>
      <c r="M8" s="26">
        <v>0</v>
      </c>
      <c r="N8" s="26">
        <f t="shared" si="5"/>
        <v>8544</v>
      </c>
      <c r="O8" s="26">
        <v>4393</v>
      </c>
      <c r="P8" s="25">
        <v>4151</v>
      </c>
    </row>
    <row r="9" spans="1:18" ht="18" customHeight="1" x14ac:dyDescent="0.2">
      <c r="A9" s="2" t="s">
        <v>4</v>
      </c>
      <c r="B9" s="15">
        <f t="shared" si="1"/>
        <v>85498</v>
      </c>
      <c r="C9" s="16">
        <f t="shared" ref="C9:D9" si="8">G9+K9+O9+C25+F25+I25+L25+O25</f>
        <v>43649</v>
      </c>
      <c r="D9" s="16">
        <f t="shared" si="8"/>
        <v>41848</v>
      </c>
      <c r="E9" s="17">
        <v>1</v>
      </c>
      <c r="F9" s="16">
        <f t="shared" si="3"/>
        <v>23028</v>
      </c>
      <c r="G9" s="15">
        <v>11730</v>
      </c>
      <c r="H9" s="15">
        <v>11298</v>
      </c>
      <c r="I9" s="17">
        <v>0</v>
      </c>
      <c r="J9" s="16">
        <f t="shared" si="4"/>
        <v>34645</v>
      </c>
      <c r="K9" s="15">
        <v>17744</v>
      </c>
      <c r="L9" s="15">
        <v>16900</v>
      </c>
      <c r="M9" s="16">
        <v>1</v>
      </c>
      <c r="N9" s="15">
        <f t="shared" si="5"/>
        <v>17526</v>
      </c>
      <c r="O9" s="15">
        <v>8991</v>
      </c>
      <c r="P9" s="3">
        <v>8535</v>
      </c>
    </row>
    <row r="10" spans="1:18" ht="18" customHeight="1" x14ac:dyDescent="0.2">
      <c r="A10" s="5" t="s">
        <v>5</v>
      </c>
      <c r="B10" s="26">
        <f t="shared" si="1"/>
        <v>45031</v>
      </c>
      <c r="C10" s="26">
        <f t="shared" ref="C10:D10" si="9">G10+K10+O10+C26+F26+I26+L26+O26</f>
        <v>22992</v>
      </c>
      <c r="D10" s="26">
        <f t="shared" si="9"/>
        <v>22039</v>
      </c>
      <c r="E10" s="27">
        <v>0</v>
      </c>
      <c r="F10" s="26">
        <f t="shared" si="3"/>
        <v>7310</v>
      </c>
      <c r="G10" s="26">
        <v>3763</v>
      </c>
      <c r="H10" s="26">
        <v>3547</v>
      </c>
      <c r="I10" s="27">
        <v>0</v>
      </c>
      <c r="J10" s="26">
        <f t="shared" si="4"/>
        <v>15161</v>
      </c>
      <c r="K10" s="26">
        <v>7728</v>
      </c>
      <c r="L10" s="26">
        <v>7433</v>
      </c>
      <c r="M10" s="26">
        <v>0</v>
      </c>
      <c r="N10" s="26">
        <f t="shared" si="5"/>
        <v>14564</v>
      </c>
      <c r="O10" s="26">
        <v>7368</v>
      </c>
      <c r="P10" s="25">
        <v>7196</v>
      </c>
    </row>
    <row r="11" spans="1:18" ht="18" customHeight="1" x14ac:dyDescent="0.2">
      <c r="A11" s="2" t="s">
        <v>6</v>
      </c>
      <c r="B11" s="15">
        <f t="shared" si="1"/>
        <v>10951</v>
      </c>
      <c r="C11" s="16">
        <f t="shared" ref="C11:D11" si="10">G11+K11+O11+C27+F27+I27+L27+O27</f>
        <v>5467</v>
      </c>
      <c r="D11" s="16">
        <f t="shared" si="10"/>
        <v>5484</v>
      </c>
      <c r="E11" s="17">
        <v>0</v>
      </c>
      <c r="F11" s="16">
        <f t="shared" si="3"/>
        <v>2005</v>
      </c>
      <c r="G11" s="15">
        <v>995</v>
      </c>
      <c r="H11" s="15">
        <v>1010</v>
      </c>
      <c r="I11" s="17">
        <v>0</v>
      </c>
      <c r="J11" s="16">
        <f t="shared" si="4"/>
        <v>2809</v>
      </c>
      <c r="K11" s="15">
        <v>1447</v>
      </c>
      <c r="L11" s="15">
        <v>1362</v>
      </c>
      <c r="M11" s="16">
        <v>0</v>
      </c>
      <c r="N11" s="15">
        <f t="shared" si="5"/>
        <v>3587</v>
      </c>
      <c r="O11" s="15">
        <v>1811</v>
      </c>
      <c r="P11" s="3">
        <v>1776</v>
      </c>
    </row>
    <row r="12" spans="1:18" ht="18" customHeight="1" x14ac:dyDescent="0.2">
      <c r="A12" s="5" t="s">
        <v>7</v>
      </c>
      <c r="B12" s="26">
        <f t="shared" si="1"/>
        <v>796</v>
      </c>
      <c r="C12" s="26">
        <f t="shared" ref="C12:D12" si="11">G12+K12+O12+C28+F28+I28+L28+O28</f>
        <v>389</v>
      </c>
      <c r="D12" s="26">
        <f t="shared" si="11"/>
        <v>407</v>
      </c>
      <c r="E12" s="27">
        <v>0</v>
      </c>
      <c r="F12" s="26">
        <f t="shared" si="3"/>
        <v>252</v>
      </c>
      <c r="G12" s="26">
        <v>115</v>
      </c>
      <c r="H12" s="26">
        <v>137</v>
      </c>
      <c r="I12" s="27">
        <v>0</v>
      </c>
      <c r="J12" s="26">
        <f t="shared" si="4"/>
        <v>160</v>
      </c>
      <c r="K12" s="26">
        <v>80</v>
      </c>
      <c r="L12" s="26">
        <v>80</v>
      </c>
      <c r="M12" s="26">
        <v>0</v>
      </c>
      <c r="N12" s="26">
        <f t="shared" si="5"/>
        <v>171</v>
      </c>
      <c r="O12" s="26">
        <v>84</v>
      </c>
      <c r="P12" s="25">
        <v>87</v>
      </c>
    </row>
    <row r="13" spans="1:18" ht="18" customHeight="1" x14ac:dyDescent="0.2">
      <c r="A13" s="2" t="s">
        <v>8</v>
      </c>
      <c r="B13" s="15">
        <f t="shared" si="1"/>
        <v>108</v>
      </c>
      <c r="C13" s="16">
        <f t="shared" ref="C13:D13" si="12">G13+K13+O13+C29+F29+I29+L29+O29</f>
        <v>56</v>
      </c>
      <c r="D13" s="16">
        <f t="shared" si="12"/>
        <v>52</v>
      </c>
      <c r="E13" s="17">
        <v>0</v>
      </c>
      <c r="F13" s="16">
        <f t="shared" si="3"/>
        <v>56</v>
      </c>
      <c r="G13" s="15">
        <v>28</v>
      </c>
      <c r="H13" s="15">
        <v>28</v>
      </c>
      <c r="I13" s="17">
        <v>0</v>
      </c>
      <c r="J13" s="16">
        <f t="shared" si="4"/>
        <v>16</v>
      </c>
      <c r="K13" s="15">
        <v>6</v>
      </c>
      <c r="L13" s="15">
        <v>10</v>
      </c>
      <c r="M13" s="16">
        <v>0</v>
      </c>
      <c r="N13" s="15">
        <f t="shared" si="5"/>
        <v>7</v>
      </c>
      <c r="O13" s="15">
        <v>5</v>
      </c>
      <c r="P13" s="3">
        <v>2</v>
      </c>
    </row>
    <row r="14" spans="1:18" ht="18" customHeight="1" x14ac:dyDescent="0.2">
      <c r="A14" s="28" t="s">
        <v>19</v>
      </c>
      <c r="B14" s="6">
        <f t="shared" si="1"/>
        <v>139</v>
      </c>
      <c r="C14" s="6">
        <f t="shared" ref="C14:D14" si="13">G14+K14+O14+C30+F30+I30+L30+O30</f>
        <v>67</v>
      </c>
      <c r="D14" s="6">
        <f t="shared" si="13"/>
        <v>72</v>
      </c>
      <c r="E14" s="29">
        <v>0</v>
      </c>
      <c r="F14" s="6">
        <f t="shared" si="3"/>
        <v>24</v>
      </c>
      <c r="G14" s="6">
        <v>12</v>
      </c>
      <c r="H14" s="6">
        <v>12</v>
      </c>
      <c r="I14" s="29">
        <v>0</v>
      </c>
      <c r="J14" s="6">
        <f t="shared" si="4"/>
        <v>6</v>
      </c>
      <c r="K14" s="6">
        <v>3</v>
      </c>
      <c r="L14" s="6">
        <v>3</v>
      </c>
      <c r="M14" s="6">
        <v>0</v>
      </c>
      <c r="N14" s="6">
        <f t="shared" si="5"/>
        <v>4</v>
      </c>
      <c r="O14" s="6">
        <v>2</v>
      </c>
      <c r="P14" s="30">
        <v>2</v>
      </c>
    </row>
    <row r="15" spans="1:18" x14ac:dyDescent="0.2">
      <c r="A15" s="23"/>
      <c r="B15" s="21"/>
      <c r="C15" s="4"/>
      <c r="D15" s="4"/>
      <c r="E15" s="22"/>
      <c r="F15" s="4"/>
      <c r="G15" s="21"/>
      <c r="H15" s="21"/>
      <c r="I15" s="22"/>
      <c r="J15" s="4"/>
      <c r="K15" s="21"/>
      <c r="L15" s="21"/>
      <c r="M15" s="4"/>
      <c r="N15" s="21"/>
      <c r="O15" s="21"/>
      <c r="P15" s="19"/>
    </row>
    <row r="16" spans="1:18" x14ac:dyDescent="0.2">
      <c r="A16" s="23"/>
      <c r="B16" s="21"/>
      <c r="C16" s="4"/>
      <c r="D16" s="4"/>
      <c r="E16" s="22"/>
      <c r="F16" s="4"/>
      <c r="G16" s="21"/>
      <c r="H16" s="21"/>
      <c r="I16" s="22"/>
      <c r="J16" s="4"/>
      <c r="K16" s="21"/>
      <c r="L16" s="21"/>
      <c r="M16" s="4"/>
      <c r="N16" s="21"/>
      <c r="O16" s="21"/>
      <c r="P16" s="19"/>
    </row>
    <row r="17" spans="1:16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0.25" customHeight="1" x14ac:dyDescent="0.2">
      <c r="A18" s="10"/>
      <c r="B18" s="35" t="s">
        <v>16</v>
      </c>
      <c r="C18" s="35"/>
      <c r="D18" s="35"/>
      <c r="E18" s="35" t="s">
        <v>17</v>
      </c>
      <c r="F18" s="35"/>
      <c r="G18" s="35"/>
      <c r="H18" s="35" t="s">
        <v>18</v>
      </c>
      <c r="I18" s="35"/>
      <c r="J18" s="35"/>
      <c r="K18" s="33" t="s">
        <v>20</v>
      </c>
      <c r="L18" s="33"/>
      <c r="M18" s="33"/>
      <c r="N18" s="33" t="s">
        <v>21</v>
      </c>
      <c r="O18" s="33"/>
      <c r="P18" s="33"/>
    </row>
    <row r="19" spans="1:16" ht="27" customHeight="1" x14ac:dyDescent="0.2">
      <c r="A19" s="13"/>
      <c r="B19" s="20" t="s">
        <v>0</v>
      </c>
      <c r="C19" s="20" t="s">
        <v>9</v>
      </c>
      <c r="D19" s="20" t="s">
        <v>10</v>
      </c>
      <c r="E19" s="20" t="s">
        <v>0</v>
      </c>
      <c r="F19" s="20" t="s">
        <v>9</v>
      </c>
      <c r="G19" s="20" t="s">
        <v>10</v>
      </c>
      <c r="H19" s="20" t="s">
        <v>0</v>
      </c>
      <c r="I19" s="20" t="s">
        <v>9</v>
      </c>
      <c r="J19" s="20" t="s">
        <v>10</v>
      </c>
      <c r="K19" s="20" t="s">
        <v>0</v>
      </c>
      <c r="L19" s="20" t="s">
        <v>9</v>
      </c>
      <c r="M19" s="20" t="s">
        <v>10</v>
      </c>
      <c r="N19" s="20" t="s">
        <v>0</v>
      </c>
      <c r="O19" s="20" t="s">
        <v>9</v>
      </c>
      <c r="P19" s="20" t="s">
        <v>10</v>
      </c>
    </row>
    <row r="20" spans="1:16" ht="25.5" customHeight="1" x14ac:dyDescent="0.2">
      <c r="A20" s="9" t="s">
        <v>23</v>
      </c>
      <c r="B20" s="24">
        <f>SUM(B21:B30)</f>
        <v>8988</v>
      </c>
      <c r="C20" s="24">
        <f>SUM(C21:C30)</f>
        <v>4556</v>
      </c>
      <c r="D20" s="24">
        <f>SUM(D21:D30)</f>
        <v>4432</v>
      </c>
      <c r="E20" s="24">
        <f t="shared" ref="E20:N20" si="14">SUM(E21:E30)</f>
        <v>1541</v>
      </c>
      <c r="F20" s="24">
        <f>SUM(F21:F30)</f>
        <v>779</v>
      </c>
      <c r="G20" s="24">
        <f>SUM(G21:G30)</f>
        <v>762</v>
      </c>
      <c r="H20" s="24">
        <f t="shared" si="14"/>
        <v>258</v>
      </c>
      <c r="I20" s="24">
        <f>SUM(I21:I30)</f>
        <v>134</v>
      </c>
      <c r="J20" s="24">
        <f>SUM(J21:J30)</f>
        <v>124</v>
      </c>
      <c r="K20" s="24">
        <f t="shared" si="14"/>
        <v>75</v>
      </c>
      <c r="L20" s="24">
        <f>SUM(L21:L30)</f>
        <v>37</v>
      </c>
      <c r="M20" s="24">
        <f>SUM(M21:M30)</f>
        <v>38</v>
      </c>
      <c r="N20" s="24">
        <f t="shared" si="14"/>
        <v>24149</v>
      </c>
      <c r="O20" s="24">
        <f>SUM(O21:O30)</f>
        <v>12363</v>
      </c>
      <c r="P20" s="24">
        <f>SUM(P21:P30)</f>
        <v>11786</v>
      </c>
    </row>
    <row r="21" spans="1:16" ht="18" customHeight="1" x14ac:dyDescent="0.2">
      <c r="A21" s="2" t="s">
        <v>15</v>
      </c>
      <c r="B21" s="18">
        <f>C21+D21</f>
        <v>0</v>
      </c>
      <c r="C21" s="18">
        <v>0</v>
      </c>
      <c r="D21" s="18">
        <v>0</v>
      </c>
      <c r="E21" s="18">
        <f>F21+G21</f>
        <v>0</v>
      </c>
      <c r="F21" s="18">
        <v>0</v>
      </c>
      <c r="G21" s="18">
        <v>0</v>
      </c>
      <c r="H21" s="18">
        <f>I21+J21</f>
        <v>0</v>
      </c>
      <c r="I21" s="18">
        <v>0</v>
      </c>
      <c r="J21" s="18">
        <v>0</v>
      </c>
      <c r="K21" s="18">
        <f>L21+M21</f>
        <v>0</v>
      </c>
      <c r="L21" s="18">
        <v>0</v>
      </c>
      <c r="M21" s="18">
        <v>0</v>
      </c>
      <c r="N21" s="18">
        <f>O21+P21</f>
        <v>12</v>
      </c>
      <c r="O21" s="18">
        <v>5</v>
      </c>
      <c r="P21" s="18">
        <v>7</v>
      </c>
    </row>
    <row r="22" spans="1:16" ht="18" customHeight="1" x14ac:dyDescent="0.2">
      <c r="A22" s="5" t="s">
        <v>1</v>
      </c>
      <c r="B22" s="26">
        <f t="shared" ref="B22:B30" si="15">C22+D22</f>
        <v>2</v>
      </c>
      <c r="C22" s="26">
        <v>1</v>
      </c>
      <c r="D22" s="26">
        <v>1</v>
      </c>
      <c r="E22" s="26">
        <f t="shared" ref="E22:E30" si="16">F22+G22</f>
        <v>1</v>
      </c>
      <c r="F22" s="26">
        <v>0</v>
      </c>
      <c r="G22" s="27">
        <v>1</v>
      </c>
      <c r="H22" s="26">
        <f t="shared" ref="H22:H30" si="17">I22+J22</f>
        <v>0</v>
      </c>
      <c r="I22" s="26">
        <v>0</v>
      </c>
      <c r="J22" s="26">
        <v>0</v>
      </c>
      <c r="K22" s="26">
        <f t="shared" ref="K22:K30" si="18">L22+M22</f>
        <v>0</v>
      </c>
      <c r="L22" s="26">
        <v>0</v>
      </c>
      <c r="M22" s="26">
        <v>0</v>
      </c>
      <c r="N22" s="26">
        <f t="shared" ref="N22:N30" si="19">O22+P22</f>
        <v>1120</v>
      </c>
      <c r="O22" s="26">
        <v>558</v>
      </c>
      <c r="P22" s="26">
        <v>562</v>
      </c>
    </row>
    <row r="23" spans="1:16" ht="18" customHeight="1" x14ac:dyDescent="0.2">
      <c r="A23" s="2" t="s">
        <v>2</v>
      </c>
      <c r="B23" s="16">
        <f t="shared" si="15"/>
        <v>40</v>
      </c>
      <c r="C23" s="15">
        <v>20</v>
      </c>
      <c r="D23" s="15">
        <v>20</v>
      </c>
      <c r="E23" s="16">
        <f t="shared" si="16"/>
        <v>8</v>
      </c>
      <c r="F23" s="15">
        <v>2</v>
      </c>
      <c r="G23" s="15">
        <v>6</v>
      </c>
      <c r="H23" s="16">
        <f t="shared" si="17"/>
        <v>1</v>
      </c>
      <c r="I23" s="15">
        <v>1</v>
      </c>
      <c r="J23" s="15">
        <v>0</v>
      </c>
      <c r="K23" s="16">
        <f t="shared" si="18"/>
        <v>1</v>
      </c>
      <c r="L23" s="15">
        <v>0</v>
      </c>
      <c r="M23" s="15">
        <v>1</v>
      </c>
      <c r="N23" s="15">
        <f t="shared" si="19"/>
        <v>4144</v>
      </c>
      <c r="O23" s="16">
        <v>2134</v>
      </c>
      <c r="P23" s="15">
        <v>2010</v>
      </c>
    </row>
    <row r="24" spans="1:16" ht="18" customHeight="1" x14ac:dyDescent="0.2">
      <c r="A24" s="5" t="s">
        <v>3</v>
      </c>
      <c r="B24" s="26">
        <f t="shared" si="15"/>
        <v>955</v>
      </c>
      <c r="C24" s="26">
        <v>498</v>
      </c>
      <c r="D24" s="26">
        <v>457</v>
      </c>
      <c r="E24" s="26">
        <f t="shared" si="16"/>
        <v>112</v>
      </c>
      <c r="F24" s="26">
        <v>61</v>
      </c>
      <c r="G24" s="26">
        <v>51</v>
      </c>
      <c r="H24" s="26">
        <f t="shared" si="17"/>
        <v>9</v>
      </c>
      <c r="I24" s="26">
        <v>4</v>
      </c>
      <c r="J24" s="26">
        <v>5</v>
      </c>
      <c r="K24" s="26">
        <f t="shared" si="18"/>
        <v>3</v>
      </c>
      <c r="L24" s="26">
        <v>1</v>
      </c>
      <c r="M24" s="26">
        <v>2</v>
      </c>
      <c r="N24" s="26">
        <f t="shared" si="19"/>
        <v>7411</v>
      </c>
      <c r="O24" s="26">
        <v>3876</v>
      </c>
      <c r="P24" s="26">
        <v>3535</v>
      </c>
    </row>
    <row r="25" spans="1:16" ht="18" customHeight="1" x14ac:dyDescent="0.2">
      <c r="A25" s="2" t="s">
        <v>4</v>
      </c>
      <c r="B25" s="16">
        <f t="shared" si="15"/>
        <v>3238</v>
      </c>
      <c r="C25" s="15">
        <v>1656</v>
      </c>
      <c r="D25" s="15">
        <v>1582</v>
      </c>
      <c r="E25" s="16">
        <f t="shared" si="16"/>
        <v>430</v>
      </c>
      <c r="F25" s="15">
        <v>223</v>
      </c>
      <c r="G25" s="15">
        <v>207</v>
      </c>
      <c r="H25" s="16">
        <f t="shared" si="17"/>
        <v>48</v>
      </c>
      <c r="I25" s="15">
        <v>23</v>
      </c>
      <c r="J25" s="15">
        <v>25</v>
      </c>
      <c r="K25" s="16">
        <f t="shared" si="18"/>
        <v>9</v>
      </c>
      <c r="L25" s="15">
        <v>3</v>
      </c>
      <c r="M25" s="15">
        <v>6</v>
      </c>
      <c r="N25" s="15">
        <f t="shared" si="19"/>
        <v>6574</v>
      </c>
      <c r="O25" s="16">
        <v>3279</v>
      </c>
      <c r="P25" s="15">
        <v>3295</v>
      </c>
    </row>
    <row r="26" spans="1:16" ht="18" customHeight="1" x14ac:dyDescent="0.2">
      <c r="A26" s="5" t="s">
        <v>5</v>
      </c>
      <c r="B26" s="26">
        <f t="shared" si="15"/>
        <v>3507</v>
      </c>
      <c r="C26" s="26">
        <v>1790</v>
      </c>
      <c r="D26" s="26">
        <v>1717</v>
      </c>
      <c r="E26" s="26">
        <f t="shared" si="16"/>
        <v>626</v>
      </c>
      <c r="F26" s="26">
        <v>325</v>
      </c>
      <c r="G26" s="26">
        <v>301</v>
      </c>
      <c r="H26" s="26">
        <f t="shared" si="17"/>
        <v>127</v>
      </c>
      <c r="I26" s="26">
        <v>73</v>
      </c>
      <c r="J26" s="26">
        <v>54</v>
      </c>
      <c r="K26" s="26">
        <f t="shared" si="18"/>
        <v>34</v>
      </c>
      <c r="L26" s="26">
        <v>20</v>
      </c>
      <c r="M26" s="26">
        <v>14</v>
      </c>
      <c r="N26" s="26">
        <f t="shared" si="19"/>
        <v>3702</v>
      </c>
      <c r="O26" s="26">
        <v>1925</v>
      </c>
      <c r="P26" s="26">
        <v>1777</v>
      </c>
    </row>
    <row r="27" spans="1:16" ht="18" customHeight="1" x14ac:dyDescent="0.2">
      <c r="A27" s="2" t="s">
        <v>6</v>
      </c>
      <c r="B27" s="16">
        <f t="shared" si="15"/>
        <v>1173</v>
      </c>
      <c r="C27" s="15">
        <v>552</v>
      </c>
      <c r="D27" s="15">
        <v>621</v>
      </c>
      <c r="E27" s="16">
        <f t="shared" si="16"/>
        <v>333</v>
      </c>
      <c r="F27" s="15">
        <v>153</v>
      </c>
      <c r="G27" s="15">
        <v>180</v>
      </c>
      <c r="H27" s="16">
        <f t="shared" si="17"/>
        <v>65</v>
      </c>
      <c r="I27" s="15">
        <v>29</v>
      </c>
      <c r="J27" s="15">
        <v>36</v>
      </c>
      <c r="K27" s="16">
        <f t="shared" si="18"/>
        <v>23</v>
      </c>
      <c r="L27" s="15">
        <v>10</v>
      </c>
      <c r="M27" s="15">
        <v>13</v>
      </c>
      <c r="N27" s="15">
        <f t="shared" si="19"/>
        <v>956</v>
      </c>
      <c r="O27" s="16">
        <v>470</v>
      </c>
      <c r="P27" s="15">
        <v>486</v>
      </c>
    </row>
    <row r="28" spans="1:16" ht="18" customHeight="1" x14ac:dyDescent="0.2">
      <c r="A28" s="5" t="s">
        <v>7</v>
      </c>
      <c r="B28" s="26">
        <f t="shared" si="15"/>
        <v>68</v>
      </c>
      <c r="C28" s="26">
        <v>37</v>
      </c>
      <c r="D28" s="26">
        <v>31</v>
      </c>
      <c r="E28" s="26">
        <f t="shared" si="16"/>
        <v>29</v>
      </c>
      <c r="F28" s="26">
        <v>13</v>
      </c>
      <c r="G28" s="26">
        <v>16</v>
      </c>
      <c r="H28" s="26">
        <f t="shared" si="17"/>
        <v>7</v>
      </c>
      <c r="I28" s="26">
        <v>3</v>
      </c>
      <c r="J28" s="26">
        <v>4</v>
      </c>
      <c r="K28" s="26">
        <f t="shared" si="18"/>
        <v>5</v>
      </c>
      <c r="L28" s="26">
        <v>3</v>
      </c>
      <c r="M28" s="26">
        <v>2</v>
      </c>
      <c r="N28" s="26">
        <f t="shared" si="19"/>
        <v>104</v>
      </c>
      <c r="O28" s="26">
        <v>54</v>
      </c>
      <c r="P28" s="26">
        <v>50</v>
      </c>
    </row>
    <row r="29" spans="1:16" ht="18" customHeight="1" x14ac:dyDescent="0.2">
      <c r="A29" s="2" t="s">
        <v>8</v>
      </c>
      <c r="B29" s="16">
        <f t="shared" si="15"/>
        <v>4</v>
      </c>
      <c r="C29" s="15">
        <v>2</v>
      </c>
      <c r="D29" s="17">
        <v>2</v>
      </c>
      <c r="E29" s="16">
        <f t="shared" si="16"/>
        <v>1</v>
      </c>
      <c r="F29" s="17">
        <v>1</v>
      </c>
      <c r="G29" s="17">
        <v>0</v>
      </c>
      <c r="H29" s="16">
        <f t="shared" si="17"/>
        <v>0</v>
      </c>
      <c r="I29" s="17">
        <v>0</v>
      </c>
      <c r="J29" s="17">
        <v>0</v>
      </c>
      <c r="K29" s="18">
        <f t="shared" si="18"/>
        <v>0</v>
      </c>
      <c r="L29" s="17">
        <v>0</v>
      </c>
      <c r="M29" s="17">
        <v>0</v>
      </c>
      <c r="N29" s="17">
        <f t="shared" si="19"/>
        <v>24</v>
      </c>
      <c r="O29" s="18">
        <v>14</v>
      </c>
      <c r="P29" s="17">
        <v>10</v>
      </c>
    </row>
    <row r="30" spans="1:16" ht="18" customHeight="1" x14ac:dyDescent="0.2">
      <c r="A30" s="28" t="s">
        <v>19</v>
      </c>
      <c r="B30" s="29">
        <f t="shared" si="15"/>
        <v>1</v>
      </c>
      <c r="C30" s="29">
        <v>0</v>
      </c>
      <c r="D30" s="29">
        <v>1</v>
      </c>
      <c r="E30" s="6">
        <f t="shared" si="16"/>
        <v>1</v>
      </c>
      <c r="F30" s="29">
        <v>1</v>
      </c>
      <c r="G30" s="29">
        <v>0</v>
      </c>
      <c r="H30" s="29">
        <f t="shared" si="17"/>
        <v>1</v>
      </c>
      <c r="I30" s="29">
        <v>1</v>
      </c>
      <c r="J30" s="29">
        <v>0</v>
      </c>
      <c r="K30" s="29">
        <f t="shared" si="18"/>
        <v>0</v>
      </c>
      <c r="L30" s="29">
        <v>0</v>
      </c>
      <c r="M30" s="29">
        <v>0</v>
      </c>
      <c r="N30" s="29">
        <f t="shared" si="19"/>
        <v>102</v>
      </c>
      <c r="O30" s="29">
        <v>48</v>
      </c>
      <c r="P30" s="29">
        <v>54</v>
      </c>
    </row>
    <row r="31" spans="1:16" x14ac:dyDescent="0.2">
      <c r="A31" s="1" t="s">
        <v>26</v>
      </c>
    </row>
  </sheetData>
  <mergeCells count="10">
    <mergeCell ref="N2:P2"/>
    <mergeCell ref="K18:M18"/>
    <mergeCell ref="N18:P18"/>
    <mergeCell ref="A1:J1"/>
    <mergeCell ref="B2:E2"/>
    <mergeCell ref="F2:I2"/>
    <mergeCell ref="J2:L2"/>
    <mergeCell ref="B18:D18"/>
    <mergeCell ref="E18:G18"/>
    <mergeCell ref="H18:J18"/>
  </mergeCells>
  <pageMargins left="0.7" right="0.45" top="0.5" bottom="0.25" header="0.05" footer="0.05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VSU</dc:creator>
  <cp:lastModifiedBy>Windows User</cp:lastModifiedBy>
  <cp:lastPrinted>2026-06-09T20:45:24Z</cp:lastPrinted>
  <dcterms:created xsi:type="dcterms:W3CDTF">2006-02-07T05:43:41Z</dcterms:created>
  <dcterms:modified xsi:type="dcterms:W3CDTF">2026-06-09T20:45:30Z</dcterms:modified>
</cp:coreProperties>
</file>