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.LALANI\VSU-Lalani\DATA REQUEST\TO WEB RGO\RGO WEB JAN 2026\Births 2021\English\Excel\"/>
    </mc:Choice>
  </mc:AlternateContent>
  <bookViews>
    <workbookView xWindow="-105" yWindow="-105" windowWidth="20730" windowHeight="11760" firstSheet="1" activeTab="1"/>
  </bookViews>
  <sheets>
    <sheet name="2.3" sheetId="9" r:id="rId1"/>
    <sheet name="2.5.2" sheetId="57" r:id="rId2"/>
  </sheets>
  <calcPr calcId="152511"/>
</workbook>
</file>

<file path=xl/calcChain.xml><?xml version="1.0" encoding="utf-8"?>
<calcChain xmlns="http://schemas.openxmlformats.org/spreadsheetml/2006/main">
  <c r="C47" i="9" l="1"/>
  <c r="D47" i="9"/>
  <c r="E47" i="9"/>
  <c r="G47" i="9"/>
  <c r="H47" i="9"/>
  <c r="I47" i="9"/>
  <c r="K47" i="9"/>
  <c r="L47" i="9"/>
  <c r="M47" i="9"/>
  <c r="O47" i="9"/>
  <c r="P47" i="9"/>
  <c r="Q47" i="9"/>
  <c r="S47" i="9"/>
  <c r="T47" i="9"/>
  <c r="U47" i="9"/>
  <c r="B48" i="9"/>
  <c r="B47" i="9" s="1"/>
  <c r="F48" i="9"/>
  <c r="F47" i="9" s="1"/>
  <c r="J48" i="9"/>
  <c r="N48" i="9"/>
  <c r="R48" i="9"/>
  <c r="R47" i="9" s="1"/>
  <c r="B49" i="9"/>
  <c r="F49" i="9"/>
  <c r="J49" i="9"/>
  <c r="N49" i="9"/>
  <c r="N47" i="9" s="1"/>
  <c r="R49" i="9"/>
  <c r="B50" i="9"/>
  <c r="F50" i="9"/>
  <c r="J50" i="9"/>
  <c r="J47" i="9" s="1"/>
  <c r="N50" i="9"/>
  <c r="R50" i="9"/>
  <c r="B51" i="9"/>
  <c r="F51" i="9"/>
  <c r="J51" i="9"/>
  <c r="N51" i="9"/>
  <c r="R51" i="9"/>
  <c r="B52" i="9"/>
  <c r="F52" i="9"/>
  <c r="J52" i="9"/>
  <c r="N52" i="9"/>
  <c r="R52" i="9"/>
  <c r="B53" i="9"/>
  <c r="F53" i="9"/>
  <c r="J53" i="9"/>
  <c r="N53" i="9"/>
  <c r="R53" i="9"/>
  <c r="B54" i="9"/>
  <c r="F54" i="9"/>
  <c r="J54" i="9"/>
  <c r="N54" i="9"/>
  <c r="R54" i="9"/>
  <c r="B55" i="9"/>
  <c r="F55" i="9"/>
  <c r="J55" i="9"/>
  <c r="N55" i="9"/>
  <c r="R55" i="9"/>
  <c r="B56" i="9"/>
  <c r="F56" i="9"/>
  <c r="J56" i="9"/>
  <c r="N56" i="9"/>
  <c r="R56" i="9"/>
  <c r="B57" i="9"/>
  <c r="F57" i="9"/>
  <c r="J57" i="9"/>
  <c r="N57" i="9"/>
  <c r="R57" i="9"/>
  <c r="B58" i="9"/>
  <c r="F58" i="9"/>
  <c r="J58" i="9"/>
  <c r="N58" i="9"/>
  <c r="R58" i="9"/>
  <c r="B59" i="9"/>
  <c r="F59" i="9"/>
  <c r="J59" i="9"/>
  <c r="N59" i="9"/>
  <c r="R59" i="9"/>
  <c r="B60" i="9"/>
  <c r="F60" i="9"/>
  <c r="J60" i="9"/>
  <c r="N60" i="9"/>
  <c r="R60" i="9"/>
  <c r="B61" i="9"/>
  <c r="F61" i="9"/>
  <c r="J61" i="9"/>
  <c r="N61" i="9"/>
  <c r="R61" i="9"/>
  <c r="B62" i="9"/>
  <c r="F62" i="9"/>
  <c r="J62" i="9"/>
  <c r="N62" i="9"/>
  <c r="R62" i="9"/>
  <c r="B63" i="9"/>
  <c r="F63" i="9"/>
  <c r="J63" i="9"/>
  <c r="N63" i="9"/>
  <c r="R63" i="9"/>
  <c r="B64" i="9"/>
  <c r="F64" i="9"/>
  <c r="J64" i="9"/>
  <c r="N64" i="9"/>
  <c r="R64" i="9"/>
  <c r="B65" i="9"/>
  <c r="F65" i="9"/>
  <c r="J65" i="9"/>
  <c r="N65" i="9"/>
  <c r="R65" i="9"/>
  <c r="B66" i="9"/>
  <c r="F66" i="9"/>
  <c r="J66" i="9"/>
  <c r="N66" i="9"/>
  <c r="R66" i="9"/>
  <c r="B67" i="9"/>
  <c r="F67" i="9"/>
  <c r="J67" i="9"/>
  <c r="N67" i="9"/>
  <c r="R67" i="9"/>
  <c r="B68" i="9"/>
  <c r="F68" i="9"/>
  <c r="J68" i="9"/>
  <c r="N68" i="9"/>
  <c r="R68" i="9"/>
  <c r="B69" i="9"/>
  <c r="F69" i="9"/>
  <c r="J69" i="9"/>
  <c r="N69" i="9"/>
  <c r="R69" i="9"/>
  <c r="B70" i="9"/>
  <c r="F70" i="9"/>
  <c r="J70" i="9"/>
  <c r="N70" i="9"/>
  <c r="R70" i="9"/>
  <c r="B71" i="9"/>
  <c r="F71" i="9"/>
  <c r="J71" i="9"/>
  <c r="N71" i="9"/>
  <c r="R71" i="9"/>
  <c r="B72" i="9"/>
  <c r="F72" i="9"/>
  <c r="J72" i="9"/>
  <c r="N72" i="9"/>
  <c r="R72" i="9"/>
  <c r="D21" i="9" l="1"/>
  <c r="C21" i="9"/>
  <c r="D20" i="9"/>
  <c r="C20" i="9"/>
  <c r="D19" i="9"/>
  <c r="C19" i="9"/>
  <c r="D18" i="9"/>
  <c r="C18" i="9"/>
  <c r="D17" i="9"/>
  <c r="C17" i="9"/>
  <c r="D16" i="9"/>
  <c r="C16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J19" i="9"/>
  <c r="J18" i="9"/>
  <c r="J17" i="9"/>
  <c r="J16" i="9"/>
  <c r="F19" i="9"/>
  <c r="F18" i="9"/>
  <c r="F17" i="9"/>
  <c r="F16" i="9"/>
  <c r="B19" i="9" l="1"/>
  <c r="B18" i="9"/>
  <c r="B16" i="9"/>
  <c r="B17" i="9"/>
  <c r="J30" i="9" l="1"/>
  <c r="F30" i="9"/>
  <c r="E30" i="9"/>
  <c r="D30" i="9"/>
  <c r="C30" i="9"/>
  <c r="J29" i="9"/>
  <c r="F29" i="9"/>
  <c r="E29" i="9"/>
  <c r="D29" i="9"/>
  <c r="C29" i="9"/>
  <c r="J28" i="9"/>
  <c r="F28" i="9"/>
  <c r="E28" i="9"/>
  <c r="D28" i="9"/>
  <c r="C28" i="9"/>
  <c r="J27" i="9"/>
  <c r="F27" i="9"/>
  <c r="E27" i="9"/>
  <c r="D27" i="9"/>
  <c r="C27" i="9"/>
  <c r="J26" i="9"/>
  <c r="F26" i="9"/>
  <c r="E26" i="9"/>
  <c r="D26" i="9"/>
  <c r="C26" i="9"/>
  <c r="J25" i="9"/>
  <c r="F25" i="9"/>
  <c r="E25" i="9"/>
  <c r="D25" i="9"/>
  <c r="C25" i="9"/>
  <c r="J24" i="9"/>
  <c r="F24" i="9"/>
  <c r="E24" i="9"/>
  <c r="D24" i="9"/>
  <c r="C24" i="9"/>
  <c r="J23" i="9"/>
  <c r="F23" i="9"/>
  <c r="E23" i="9"/>
  <c r="D23" i="9"/>
  <c r="C23" i="9"/>
  <c r="J22" i="9"/>
  <c r="F22" i="9"/>
  <c r="E22" i="9"/>
  <c r="D22" i="9"/>
  <c r="C22" i="9"/>
  <c r="J21" i="9"/>
  <c r="F21" i="9"/>
  <c r="E21" i="9"/>
  <c r="B21" i="9" s="1"/>
  <c r="J20" i="9"/>
  <c r="F20" i="9"/>
  <c r="E20" i="9"/>
  <c r="B20" i="9" s="1"/>
  <c r="J15" i="9"/>
  <c r="F15" i="9"/>
  <c r="E15" i="9"/>
  <c r="D15" i="9"/>
  <c r="C15" i="9"/>
  <c r="J14" i="9"/>
  <c r="F14" i="9"/>
  <c r="E14" i="9"/>
  <c r="D14" i="9"/>
  <c r="C14" i="9"/>
  <c r="J13" i="9"/>
  <c r="F13" i="9"/>
  <c r="E13" i="9"/>
  <c r="D13" i="9"/>
  <c r="C13" i="9"/>
  <c r="J12" i="9"/>
  <c r="F12" i="9"/>
  <c r="E12" i="9"/>
  <c r="D12" i="9"/>
  <c r="C12" i="9"/>
  <c r="J11" i="9"/>
  <c r="F11" i="9"/>
  <c r="E11" i="9"/>
  <c r="D11" i="9"/>
  <c r="C11" i="9"/>
  <c r="J10" i="9"/>
  <c r="F10" i="9"/>
  <c r="E10" i="9"/>
  <c r="D10" i="9"/>
  <c r="C10" i="9"/>
  <c r="J9" i="9"/>
  <c r="F9" i="9"/>
  <c r="E9" i="9"/>
  <c r="D9" i="9"/>
  <c r="C9" i="9"/>
  <c r="J8" i="9"/>
  <c r="F8" i="9"/>
  <c r="E8" i="9"/>
  <c r="D8" i="9"/>
  <c r="C8" i="9"/>
  <c r="J7" i="9"/>
  <c r="F7" i="9"/>
  <c r="E7" i="9"/>
  <c r="D7" i="9"/>
  <c r="C7" i="9"/>
  <c r="N6" i="9"/>
  <c r="J6" i="9"/>
  <c r="F6" i="9"/>
  <c r="E6" i="9"/>
  <c r="D6" i="9"/>
  <c r="C6" i="9"/>
  <c r="Q5" i="9"/>
  <c r="P5" i="9"/>
  <c r="O5" i="9"/>
  <c r="M5" i="9"/>
  <c r="L5" i="9"/>
  <c r="K5" i="9"/>
  <c r="I5" i="9"/>
  <c r="H5" i="9"/>
  <c r="G5" i="9"/>
  <c r="F5" i="9" l="1"/>
  <c r="B11" i="9"/>
  <c r="B23" i="9"/>
  <c r="B25" i="9"/>
  <c r="B9" i="9"/>
  <c r="B22" i="9"/>
  <c r="B8" i="9"/>
  <c r="B26" i="9"/>
  <c r="B13" i="9"/>
  <c r="B10" i="9"/>
  <c r="B12" i="9"/>
  <c r="B27" i="9"/>
  <c r="B28" i="9"/>
  <c r="E5" i="9"/>
  <c r="C5" i="9"/>
  <c r="N5" i="9"/>
  <c r="B29" i="9"/>
  <c r="B30" i="9"/>
  <c r="J5" i="9"/>
  <c r="B14" i="9"/>
  <c r="B15" i="9"/>
  <c r="B24" i="9"/>
  <c r="B6" i="9"/>
  <c r="D5" i="9"/>
  <c r="B7" i="9"/>
  <c r="B5" i="9" l="1"/>
</calcChain>
</file>

<file path=xl/sharedStrings.xml><?xml version="1.0" encoding="utf-8"?>
<sst xmlns="http://schemas.openxmlformats.org/spreadsheetml/2006/main" count="130" uniqueCount="66">
  <si>
    <t>Total</t>
  </si>
  <si>
    <t>Less than 15</t>
  </si>
  <si>
    <t>25-29</t>
  </si>
  <si>
    <t>40-44</t>
  </si>
  <si>
    <t>50 &amp; above</t>
  </si>
  <si>
    <t>Sri  Lanka</t>
  </si>
  <si>
    <t>Colombo</t>
  </si>
  <si>
    <t>Gampaha</t>
  </si>
  <si>
    <t>Kalutara</t>
  </si>
  <si>
    <t>Kandy</t>
  </si>
  <si>
    <t>Matale</t>
  </si>
  <si>
    <t>Galle</t>
  </si>
  <si>
    <t>Matara</t>
  </si>
  <si>
    <t>Hambantota</t>
  </si>
  <si>
    <t>Jaffna</t>
  </si>
  <si>
    <t>Mannar</t>
  </si>
  <si>
    <t>Vavuniya</t>
  </si>
  <si>
    <t>Batticaloa</t>
  </si>
  <si>
    <t>Ampara</t>
  </si>
  <si>
    <t>Trincomalee</t>
  </si>
  <si>
    <t>Kurunegala</t>
  </si>
  <si>
    <t>Puttalam</t>
  </si>
  <si>
    <t>Anuradhapura</t>
  </si>
  <si>
    <t>Polonnaruwa</t>
  </si>
  <si>
    <t>Badulla</t>
  </si>
  <si>
    <t>Monaragala</t>
  </si>
  <si>
    <t>Ratnapura</t>
  </si>
  <si>
    <t>Kegalle</t>
  </si>
  <si>
    <t>District</t>
  </si>
  <si>
    <t>Burgher</t>
  </si>
  <si>
    <t>5th</t>
  </si>
  <si>
    <t>6th</t>
  </si>
  <si>
    <t>Other</t>
  </si>
  <si>
    <t>Not Stated</t>
  </si>
  <si>
    <t>7th &amp; above</t>
  </si>
  <si>
    <t xml:space="preserve"> Male</t>
  </si>
  <si>
    <t xml:space="preserve"> Female</t>
  </si>
  <si>
    <t xml:space="preserve"> Birth Order</t>
  </si>
  <si>
    <t xml:space="preserve"> 1st</t>
  </si>
  <si>
    <t xml:space="preserve"> 2nd</t>
  </si>
  <si>
    <t xml:space="preserve"> 3rd</t>
  </si>
  <si>
    <t xml:space="preserve"> 4th</t>
  </si>
  <si>
    <t>Foreigners</t>
  </si>
  <si>
    <t xml:space="preserve"> Not stated</t>
  </si>
  <si>
    <t>Ethnicity of Father</t>
  </si>
  <si>
    <t>Age of Mother</t>
  </si>
  <si>
    <t xml:space="preserve"> 15-19</t>
  </si>
  <si>
    <t xml:space="preserve"> 20-24</t>
  </si>
  <si>
    <t xml:space="preserve"> 30-34</t>
  </si>
  <si>
    <t xml:space="preserve"> 35-39</t>
  </si>
  <si>
    <t xml:space="preserve"> 45-49</t>
  </si>
  <si>
    <t xml:space="preserve"> Sex Unidentified</t>
  </si>
  <si>
    <t>Killinochchi</t>
  </si>
  <si>
    <t>Sinhalese</t>
  </si>
  <si>
    <t>Sri lanka-Tamil</t>
  </si>
  <si>
    <t>Indian-Tamil</t>
  </si>
  <si>
    <t>Sri lanka-Moors</t>
  </si>
  <si>
    <t>Malay</t>
  </si>
  <si>
    <t>Race Unknown</t>
  </si>
  <si>
    <t>Mullaitivu</t>
  </si>
  <si>
    <t>Nuwara Eliya</t>
  </si>
  <si>
    <t>All  ethnic groups</t>
  </si>
  <si>
    <t xml:space="preserve"> Table  2.3  :  Live  births  registered  by  live  birth  order, sex  and  district  -  2021 (Contd.)</t>
  </si>
  <si>
    <t>Table  2.3  :  Live  births  registered  by  live  birth  order, sex  and  district  -  2021</t>
  </si>
  <si>
    <t>Table  2.5.2  :  Live  births  registered  by  age  of  mother  and  ethnicity of Father  -  2021</t>
  </si>
  <si>
    <t>Source: Registrar General's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</si>
</sst>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Arial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horizontal="left" vertical="center" wrapText="1"/>
    </xf>
    <xf numFmtId="164" fontId="11" fillId="0" borderId="0" xfId="1" applyNumberFormat="1" applyFont="1" applyBorder="1" applyAlignment="1">
      <alignment horizontal="right" vertical="center"/>
    </xf>
    <xf numFmtId="164" fontId="12" fillId="2" borderId="0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 wrapText="1"/>
    </xf>
    <xf numFmtId="164" fontId="11" fillId="2" borderId="0" xfId="1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/>
    <xf numFmtId="41" fontId="4" fillId="0" borderId="0" xfId="1" applyNumberFormat="1" applyFont="1" applyFill="1"/>
    <xf numFmtId="41" fontId="6" fillId="0" borderId="1" xfId="0" applyNumberFormat="1" applyFont="1" applyBorder="1"/>
    <xf numFmtId="41" fontId="4" fillId="0" borderId="1" xfId="0" applyNumberFormat="1" applyFont="1" applyBorder="1"/>
    <xf numFmtId="41" fontId="12" fillId="2" borderId="0" xfId="1" applyNumberFormat="1" applyFont="1" applyFill="1" applyBorder="1" applyAlignment="1">
      <alignment horizontal="right" vertical="center"/>
    </xf>
    <xf numFmtId="41" fontId="11" fillId="2" borderId="0" xfId="1" applyNumberFormat="1" applyFont="1" applyFill="1" applyBorder="1" applyAlignment="1">
      <alignment horizontal="right" vertical="center"/>
    </xf>
    <xf numFmtId="41" fontId="6" fillId="2" borderId="0" xfId="1" applyNumberFormat="1" applyFont="1" applyFill="1"/>
    <xf numFmtId="41" fontId="4" fillId="2" borderId="0" xfId="1" applyNumberFormat="1" applyFont="1" applyFill="1"/>
    <xf numFmtId="0" fontId="11" fillId="0" borderId="2" xfId="0" applyFont="1" applyBorder="1" applyAlignment="1">
      <alignment horizontal="center" vertical="center" wrapText="1"/>
    </xf>
    <xf numFmtId="41" fontId="6" fillId="0" borderId="0" xfId="0" applyNumberFormat="1" applyFont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4" fillId="0" borderId="1" xfId="0" applyFont="1" applyBorder="1"/>
    <xf numFmtId="41" fontId="6" fillId="2" borderId="0" xfId="1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vertical="center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164" fontId="6" fillId="0" borderId="0" xfId="1" applyNumberFormat="1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1" fillId="2" borderId="0" xfId="4" applyFont="1" applyFill="1" applyAlignment="1">
      <alignment horizontal="left" vertical="center" wrapText="1"/>
    </xf>
    <xf numFmtId="164" fontId="6" fillId="2" borderId="0" xfId="1" applyNumberFormat="1" applyFont="1" applyFill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0" fontId="9" fillId="0" borderId="1" xfId="4" applyFont="1" applyBorder="1" applyAlignment="1">
      <alignment horizontal="left" vertical="center" wrapText="1"/>
    </xf>
    <xf numFmtId="0" fontId="11" fillId="0" borderId="0" xfId="4" applyFont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2"/>
    <cellStyle name="Normal 5" xfId="5"/>
    <cellStyle name="Normal_2.3.1" xfId="3"/>
    <cellStyle name="Normal_2.5 (1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opLeftCell="A57" zoomScale="112" zoomScaleNormal="112" workbookViewId="0">
      <selection activeCell="H83" sqref="H83"/>
    </sheetView>
  </sheetViews>
  <sheetFormatPr defaultColWidth="9.140625" defaultRowHeight="12.75" x14ac:dyDescent="0.2"/>
  <cols>
    <col min="1" max="1" width="11.5703125" style="2" customWidth="1"/>
    <col min="2" max="3" width="9.85546875" style="2" customWidth="1"/>
    <col min="4" max="4" width="8.85546875" style="2" customWidth="1"/>
    <col min="5" max="5" width="9.85546875" style="2" customWidth="1"/>
    <col min="6" max="6" width="8.85546875" style="2" customWidth="1"/>
    <col min="7" max="8" width="7.85546875" style="2" customWidth="1"/>
    <col min="9" max="9" width="10" style="2" customWidth="1"/>
    <col min="10" max="10" width="8" style="2" customWidth="1"/>
    <col min="11" max="11" width="8.28515625" style="2" customWidth="1"/>
    <col min="12" max="12" width="7.85546875" style="2" customWidth="1"/>
    <col min="13" max="13" width="10.140625" style="2" customWidth="1"/>
    <col min="14" max="16" width="8" style="2" customWidth="1"/>
    <col min="17" max="17" width="9.85546875" style="2" customWidth="1"/>
    <col min="18" max="20" width="8.140625" style="2" customWidth="1"/>
    <col min="21" max="21" width="10" style="2" customWidth="1"/>
    <col min="22" max="16384" width="9.140625" style="2"/>
  </cols>
  <sheetData>
    <row r="1" spans="1:17" ht="23.25" customHeight="1" x14ac:dyDescent="0.2">
      <c r="A1" s="53" t="s">
        <v>62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7" s="44" customFormat="1" ht="22.5" customHeight="1" x14ac:dyDescent="0.2">
      <c r="A2" s="47" t="s">
        <v>28</v>
      </c>
      <c r="B2" s="48" t="s">
        <v>37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s="44" customFormat="1" ht="22.5" customHeight="1" x14ac:dyDescent="0.2">
      <c r="A3" s="52"/>
      <c r="B3" s="52" t="s">
        <v>0</v>
      </c>
      <c r="C3" s="52"/>
      <c r="D3" s="52"/>
      <c r="E3" s="52"/>
      <c r="F3" s="52" t="s">
        <v>38</v>
      </c>
      <c r="G3" s="52"/>
      <c r="H3" s="52"/>
      <c r="I3" s="52"/>
      <c r="J3" s="52" t="s">
        <v>39</v>
      </c>
      <c r="K3" s="52"/>
      <c r="L3" s="52"/>
      <c r="M3" s="52"/>
      <c r="N3" s="52" t="s">
        <v>40</v>
      </c>
      <c r="O3" s="52"/>
      <c r="P3" s="52"/>
      <c r="Q3" s="52"/>
    </row>
    <row r="4" spans="1:17" s="44" customFormat="1" ht="34.5" customHeight="1" x14ac:dyDescent="0.2">
      <c r="A4" s="55"/>
      <c r="B4" s="42" t="s">
        <v>0</v>
      </c>
      <c r="C4" s="42" t="s">
        <v>35</v>
      </c>
      <c r="D4" s="42" t="s">
        <v>36</v>
      </c>
      <c r="E4" s="24" t="s">
        <v>51</v>
      </c>
      <c r="F4" s="42" t="s">
        <v>0</v>
      </c>
      <c r="G4" s="42" t="s">
        <v>35</v>
      </c>
      <c r="H4" s="42" t="s">
        <v>36</v>
      </c>
      <c r="I4" s="24" t="s">
        <v>51</v>
      </c>
      <c r="J4" s="42" t="s">
        <v>0</v>
      </c>
      <c r="K4" s="42" t="s">
        <v>35</v>
      </c>
      <c r="L4" s="42" t="s">
        <v>36</v>
      </c>
      <c r="M4" s="24" t="s">
        <v>51</v>
      </c>
      <c r="N4" s="42" t="s">
        <v>0</v>
      </c>
      <c r="O4" s="42" t="s">
        <v>35</v>
      </c>
      <c r="P4" s="42" t="s">
        <v>36</v>
      </c>
      <c r="Q4" s="24" t="s">
        <v>51</v>
      </c>
    </row>
    <row r="5" spans="1:17" ht="27.75" customHeight="1" x14ac:dyDescent="0.2">
      <c r="A5" s="14" t="s">
        <v>5</v>
      </c>
      <c r="B5" s="20">
        <f>SUM(B6:B31)</f>
        <v>284623</v>
      </c>
      <c r="C5" s="20">
        <f t="shared" ref="C5:Q5" si="0">SUM(C6:C31)</f>
        <v>145847</v>
      </c>
      <c r="D5" s="20">
        <f t="shared" si="0"/>
        <v>138775</v>
      </c>
      <c r="E5" s="20">
        <f t="shared" si="0"/>
        <v>1</v>
      </c>
      <c r="F5" s="20">
        <f t="shared" si="0"/>
        <v>109458</v>
      </c>
      <c r="G5" s="20">
        <f t="shared" si="0"/>
        <v>56123</v>
      </c>
      <c r="H5" s="20">
        <f t="shared" si="0"/>
        <v>53335</v>
      </c>
      <c r="I5" s="20">
        <f t="shared" si="0"/>
        <v>0</v>
      </c>
      <c r="J5" s="20">
        <f t="shared" si="0"/>
        <v>94836</v>
      </c>
      <c r="K5" s="20">
        <f t="shared" si="0"/>
        <v>48730</v>
      </c>
      <c r="L5" s="20">
        <f t="shared" si="0"/>
        <v>46105</v>
      </c>
      <c r="M5" s="20">
        <f t="shared" si="0"/>
        <v>1</v>
      </c>
      <c r="N5" s="20">
        <f t="shared" si="0"/>
        <v>45318</v>
      </c>
      <c r="O5" s="20">
        <f t="shared" si="0"/>
        <v>23125</v>
      </c>
      <c r="P5" s="20">
        <f t="shared" si="0"/>
        <v>22193</v>
      </c>
      <c r="Q5" s="20">
        <f t="shared" si="0"/>
        <v>0</v>
      </c>
    </row>
    <row r="6" spans="1:17" ht="18" customHeight="1" x14ac:dyDescent="0.2">
      <c r="A6" s="9" t="s">
        <v>6</v>
      </c>
      <c r="B6" s="15">
        <f>C6+D6+E6</f>
        <v>42280</v>
      </c>
      <c r="C6" s="15">
        <f>G6+K6+O6+'2.3'!C48+'2.3'!G48+'2.3'!K48+'2.3'!O48+'2.3'!S48</f>
        <v>21593</v>
      </c>
      <c r="D6" s="15">
        <f>H6+L6+P6+'2.3'!D48+'2.3'!H48+'2.3'!L48+'2.3'!P48+'2.3'!T48</f>
        <v>20687</v>
      </c>
      <c r="E6" s="15">
        <f>I6+M6+Q6+'2.3'!E48+'2.3'!I48+'2.3'!M48+'2.3'!Q48+'2.3'!U48</f>
        <v>0</v>
      </c>
      <c r="F6" s="15">
        <f>G6+H6+I6</f>
        <v>20683</v>
      </c>
      <c r="G6" s="15">
        <v>10620</v>
      </c>
      <c r="H6" s="15">
        <v>10063</v>
      </c>
      <c r="I6" s="16">
        <v>0</v>
      </c>
      <c r="J6" s="15">
        <f>K6+L6+M6</f>
        <v>15259</v>
      </c>
      <c r="K6" s="15">
        <v>7714</v>
      </c>
      <c r="L6" s="15">
        <v>7545</v>
      </c>
      <c r="M6" s="16">
        <v>0</v>
      </c>
      <c r="N6" s="15">
        <f>O6+P6+Q6</f>
        <v>4944</v>
      </c>
      <c r="O6" s="15">
        <v>2533</v>
      </c>
      <c r="P6" s="15">
        <v>2411</v>
      </c>
      <c r="Q6" s="16">
        <v>0</v>
      </c>
    </row>
    <row r="7" spans="1:17" ht="18" customHeight="1" x14ac:dyDescent="0.2">
      <c r="A7" s="12" t="s">
        <v>7</v>
      </c>
      <c r="B7" s="21">
        <f t="shared" ref="B7:B30" si="1">C7+D7+E7</f>
        <v>19440</v>
      </c>
      <c r="C7" s="21">
        <f>G7+K7+O7+'2.3'!C49+'2.3'!G49+'2.3'!K49+'2.3'!O49+'2.3'!S49</f>
        <v>9950</v>
      </c>
      <c r="D7" s="21">
        <f>H7+L7+P7+'2.3'!D49+'2.3'!H49+'2.3'!L49+'2.3'!P49+'2.3'!T49</f>
        <v>9490</v>
      </c>
      <c r="E7" s="21">
        <f>I7+M7+Q7+'2.3'!E49+'2.3'!I49+'2.3'!M49+'2.3'!Q49+'2.3'!U49</f>
        <v>0</v>
      </c>
      <c r="F7" s="21">
        <f t="shared" ref="F7:F30" si="2">G7+H7+I7</f>
        <v>6822</v>
      </c>
      <c r="G7" s="21">
        <v>3490</v>
      </c>
      <c r="H7" s="21">
        <v>3332</v>
      </c>
      <c r="I7" s="22">
        <v>0</v>
      </c>
      <c r="J7" s="21">
        <f t="shared" ref="J7:J30" si="3">K7+L7+M7</f>
        <v>5713</v>
      </c>
      <c r="K7" s="21">
        <v>2991</v>
      </c>
      <c r="L7" s="21">
        <v>2722</v>
      </c>
      <c r="M7" s="22">
        <v>0</v>
      </c>
      <c r="N7" s="21">
        <f t="shared" ref="N7:N30" si="4">O7+P7+Q7</f>
        <v>2485</v>
      </c>
      <c r="O7" s="21">
        <v>1276</v>
      </c>
      <c r="P7" s="21">
        <v>1209</v>
      </c>
      <c r="Q7" s="22">
        <v>0</v>
      </c>
    </row>
    <row r="8" spans="1:17" ht="18" customHeight="1" x14ac:dyDescent="0.2">
      <c r="A8" s="9" t="s">
        <v>8</v>
      </c>
      <c r="B8" s="15">
        <f t="shared" si="1"/>
        <v>10353</v>
      </c>
      <c r="C8" s="15">
        <f>G8+K8+O8+'2.3'!C50+'2.3'!G50+'2.3'!K50+'2.3'!O50+'2.3'!S50</f>
        <v>5307</v>
      </c>
      <c r="D8" s="15">
        <f>H8+L8+P8+'2.3'!D50+'2.3'!H50+'2.3'!L50+'2.3'!P50+'2.3'!T50</f>
        <v>5046</v>
      </c>
      <c r="E8" s="15">
        <f>I8+M8+Q8+'2.3'!E50+'2.3'!I50+'2.3'!M50+'2.3'!Q50+'2.3'!U50</f>
        <v>0</v>
      </c>
      <c r="F8" s="15">
        <f t="shared" si="2"/>
        <v>4304</v>
      </c>
      <c r="G8" s="15">
        <v>2187</v>
      </c>
      <c r="H8" s="15">
        <v>2117</v>
      </c>
      <c r="I8" s="16">
        <v>0</v>
      </c>
      <c r="J8" s="15">
        <f t="shared" si="3"/>
        <v>3696</v>
      </c>
      <c r="K8" s="15">
        <v>1926</v>
      </c>
      <c r="L8" s="15">
        <v>1770</v>
      </c>
      <c r="M8" s="16">
        <v>0</v>
      </c>
      <c r="N8" s="15">
        <f t="shared" si="4"/>
        <v>1728</v>
      </c>
      <c r="O8" s="15">
        <v>875</v>
      </c>
      <c r="P8" s="15">
        <v>853</v>
      </c>
      <c r="Q8" s="16">
        <v>0</v>
      </c>
    </row>
    <row r="9" spans="1:17" ht="18" customHeight="1" x14ac:dyDescent="0.2">
      <c r="A9" s="12" t="s">
        <v>9</v>
      </c>
      <c r="B9" s="21">
        <f t="shared" si="1"/>
        <v>21632</v>
      </c>
      <c r="C9" s="21">
        <f>G9+K9+O9+'2.3'!C51+'2.3'!G51+'2.3'!K51+'2.3'!O51+'2.3'!S51</f>
        <v>11080</v>
      </c>
      <c r="D9" s="21">
        <f>H9+L9+P9+'2.3'!D51+'2.3'!H51+'2.3'!L51+'2.3'!P51+'2.3'!T51</f>
        <v>10552</v>
      </c>
      <c r="E9" s="21">
        <f>I9+M9+Q9+'2.3'!E51+'2.3'!I51+'2.3'!M51+'2.3'!Q51+'2.3'!U51</f>
        <v>0</v>
      </c>
      <c r="F9" s="21">
        <f t="shared" si="2"/>
        <v>9194</v>
      </c>
      <c r="G9" s="21">
        <v>4682</v>
      </c>
      <c r="H9" s="21">
        <v>4512</v>
      </c>
      <c r="I9" s="22">
        <v>0</v>
      </c>
      <c r="J9" s="21">
        <f t="shared" si="3"/>
        <v>6501</v>
      </c>
      <c r="K9" s="21">
        <v>3412</v>
      </c>
      <c r="L9" s="21">
        <v>3089</v>
      </c>
      <c r="M9" s="22">
        <v>0</v>
      </c>
      <c r="N9" s="21">
        <f t="shared" si="4"/>
        <v>3616</v>
      </c>
      <c r="O9" s="21">
        <v>1794</v>
      </c>
      <c r="P9" s="21">
        <v>1822</v>
      </c>
      <c r="Q9" s="22">
        <v>0</v>
      </c>
    </row>
    <row r="10" spans="1:17" ht="18" customHeight="1" x14ac:dyDescent="0.2">
      <c r="A10" s="9" t="s">
        <v>10</v>
      </c>
      <c r="B10" s="15">
        <f t="shared" si="1"/>
        <v>7095</v>
      </c>
      <c r="C10" s="15">
        <f>G10+K10+O10+'2.3'!C52+'2.3'!G52+'2.3'!K52+'2.3'!O52+'2.3'!S52</f>
        <v>3611</v>
      </c>
      <c r="D10" s="15">
        <f>H10+L10+P10+'2.3'!D52+'2.3'!H52+'2.3'!L52+'2.3'!P52+'2.3'!T52</f>
        <v>3484</v>
      </c>
      <c r="E10" s="15">
        <f>I10+M10+Q10+'2.3'!E52+'2.3'!I52+'2.3'!M52+'2.3'!Q52+'2.3'!U52</f>
        <v>0</v>
      </c>
      <c r="F10" s="15">
        <f t="shared" si="2"/>
        <v>2785</v>
      </c>
      <c r="G10" s="15">
        <v>1383</v>
      </c>
      <c r="H10" s="15">
        <v>1402</v>
      </c>
      <c r="I10" s="17">
        <v>0</v>
      </c>
      <c r="J10" s="15">
        <f t="shared" si="3"/>
        <v>2535</v>
      </c>
      <c r="K10" s="15">
        <v>1317</v>
      </c>
      <c r="L10" s="15">
        <v>1218</v>
      </c>
      <c r="M10" s="17">
        <v>0</v>
      </c>
      <c r="N10" s="15">
        <f t="shared" si="4"/>
        <v>1490</v>
      </c>
      <c r="O10" s="15">
        <v>769</v>
      </c>
      <c r="P10" s="15">
        <v>721</v>
      </c>
      <c r="Q10" s="17">
        <v>0</v>
      </c>
    </row>
    <row r="11" spans="1:17" ht="18" customHeight="1" x14ac:dyDescent="0.2">
      <c r="A11" s="12" t="s">
        <v>60</v>
      </c>
      <c r="B11" s="21">
        <f t="shared" si="1"/>
        <v>7899</v>
      </c>
      <c r="C11" s="21">
        <f>G11+K11+O11+'2.3'!C53+'2.3'!G53+'2.3'!K53+'2.3'!O53+'2.3'!S53</f>
        <v>3976</v>
      </c>
      <c r="D11" s="21">
        <f>H11+L11+P11+'2.3'!D53+'2.3'!H53+'2.3'!L53+'2.3'!P53+'2.3'!T53</f>
        <v>3923</v>
      </c>
      <c r="E11" s="21">
        <f>I11+M11+Q11+'2.3'!E53+'2.3'!I53+'2.3'!M53+'2.3'!Q53+'2.3'!U53</f>
        <v>0</v>
      </c>
      <c r="F11" s="21">
        <f t="shared" si="2"/>
        <v>2158</v>
      </c>
      <c r="G11" s="21">
        <v>1081</v>
      </c>
      <c r="H11" s="21">
        <v>1077</v>
      </c>
      <c r="I11" s="23">
        <v>0</v>
      </c>
      <c r="J11" s="21">
        <f t="shared" si="3"/>
        <v>1930</v>
      </c>
      <c r="K11" s="21">
        <v>982</v>
      </c>
      <c r="L11" s="21">
        <v>948</v>
      </c>
      <c r="M11" s="23">
        <v>0</v>
      </c>
      <c r="N11" s="21">
        <f t="shared" si="4"/>
        <v>1185</v>
      </c>
      <c r="O11" s="21">
        <v>590</v>
      </c>
      <c r="P11" s="21">
        <v>595</v>
      </c>
      <c r="Q11" s="23">
        <v>0</v>
      </c>
    </row>
    <row r="12" spans="1:17" ht="18" customHeight="1" x14ac:dyDescent="0.2">
      <c r="A12" s="9" t="s">
        <v>11</v>
      </c>
      <c r="B12" s="15">
        <f t="shared" si="1"/>
        <v>16399</v>
      </c>
      <c r="C12" s="15">
        <f>G12+K12+O12+'2.3'!C54+'2.3'!G54+'2.3'!K54+'2.3'!O54+'2.3'!S54</f>
        <v>8453</v>
      </c>
      <c r="D12" s="15">
        <f>H12+L12+P12+'2.3'!D54+'2.3'!H54+'2.3'!L54+'2.3'!P54+'2.3'!T54</f>
        <v>7946</v>
      </c>
      <c r="E12" s="15">
        <f>I12+M12+Q12+'2.3'!E54+'2.3'!I54+'2.3'!M54+'2.3'!Q54+'2.3'!U54</f>
        <v>0</v>
      </c>
      <c r="F12" s="15">
        <f t="shared" si="2"/>
        <v>6496</v>
      </c>
      <c r="G12" s="15">
        <v>3353</v>
      </c>
      <c r="H12" s="15">
        <v>3143</v>
      </c>
      <c r="I12" s="17">
        <v>0</v>
      </c>
      <c r="J12" s="15">
        <f t="shared" si="3"/>
        <v>6061</v>
      </c>
      <c r="K12" s="15">
        <v>3176</v>
      </c>
      <c r="L12" s="15">
        <v>2885</v>
      </c>
      <c r="M12" s="17">
        <v>0</v>
      </c>
      <c r="N12" s="15">
        <f t="shared" si="4"/>
        <v>2948</v>
      </c>
      <c r="O12" s="15">
        <v>1481</v>
      </c>
      <c r="P12" s="15">
        <v>1467</v>
      </c>
      <c r="Q12" s="17">
        <v>0</v>
      </c>
    </row>
    <row r="13" spans="1:17" ht="18" customHeight="1" x14ac:dyDescent="0.2">
      <c r="A13" s="12" t="s">
        <v>12</v>
      </c>
      <c r="B13" s="21">
        <f t="shared" si="1"/>
        <v>8645</v>
      </c>
      <c r="C13" s="21">
        <f>G13+K13+O13+'2.3'!C55+'2.3'!G55+'2.3'!K55+'2.3'!O55+'2.3'!S55</f>
        <v>4447</v>
      </c>
      <c r="D13" s="21">
        <f>H13+L13+P13+'2.3'!D55+'2.3'!H55+'2.3'!L55+'2.3'!P55+'2.3'!T55</f>
        <v>4198</v>
      </c>
      <c r="E13" s="21">
        <f>I13+M13+Q13+'2.3'!E55+'2.3'!I55+'2.3'!M55+'2.3'!Q55+'2.3'!U55</f>
        <v>0</v>
      </c>
      <c r="F13" s="21">
        <f t="shared" si="2"/>
        <v>3315</v>
      </c>
      <c r="G13" s="21">
        <v>1725</v>
      </c>
      <c r="H13" s="21">
        <v>1590</v>
      </c>
      <c r="I13" s="23">
        <v>0</v>
      </c>
      <c r="J13" s="21">
        <f t="shared" si="3"/>
        <v>3042</v>
      </c>
      <c r="K13" s="21">
        <v>1550</v>
      </c>
      <c r="L13" s="21">
        <v>1492</v>
      </c>
      <c r="M13" s="23">
        <v>0</v>
      </c>
      <c r="N13" s="21">
        <f t="shared" si="4"/>
        <v>1765</v>
      </c>
      <c r="O13" s="21">
        <v>913</v>
      </c>
      <c r="P13" s="21">
        <v>852</v>
      </c>
      <c r="Q13" s="23">
        <v>0</v>
      </c>
    </row>
    <row r="14" spans="1:17" ht="18" customHeight="1" x14ac:dyDescent="0.2">
      <c r="A14" s="9" t="s">
        <v>13</v>
      </c>
      <c r="B14" s="15">
        <f t="shared" si="1"/>
        <v>9465</v>
      </c>
      <c r="C14" s="15">
        <f>G14+K14+O14+'2.3'!C56+'2.3'!G56+'2.3'!K56+'2.3'!O56+'2.3'!S56</f>
        <v>5010</v>
      </c>
      <c r="D14" s="15">
        <f>H14+L14+P14+'2.3'!D56+'2.3'!H56+'2.3'!L56+'2.3'!P56+'2.3'!T56</f>
        <v>4455</v>
      </c>
      <c r="E14" s="15">
        <f>I14+M14+Q14+'2.3'!E56+'2.3'!I56+'2.3'!M56+'2.3'!Q56+'2.3'!U56</f>
        <v>0</v>
      </c>
      <c r="F14" s="15">
        <f t="shared" si="2"/>
        <v>3377</v>
      </c>
      <c r="G14" s="15">
        <v>1808</v>
      </c>
      <c r="H14" s="15">
        <v>1569</v>
      </c>
      <c r="I14" s="17">
        <v>0</v>
      </c>
      <c r="J14" s="15">
        <f t="shared" si="3"/>
        <v>3331</v>
      </c>
      <c r="K14" s="15">
        <v>1747</v>
      </c>
      <c r="L14" s="15">
        <v>1584</v>
      </c>
      <c r="M14" s="17">
        <v>0</v>
      </c>
      <c r="N14" s="15">
        <f t="shared" si="4"/>
        <v>2026</v>
      </c>
      <c r="O14" s="15">
        <v>1051</v>
      </c>
      <c r="P14" s="15">
        <v>975</v>
      </c>
      <c r="Q14" s="17">
        <v>0</v>
      </c>
    </row>
    <row r="15" spans="1:17" ht="18" customHeight="1" x14ac:dyDescent="0.2">
      <c r="A15" s="12" t="s">
        <v>14</v>
      </c>
      <c r="B15" s="21">
        <f t="shared" si="1"/>
        <v>8476</v>
      </c>
      <c r="C15" s="21">
        <f>G15+K15+O15+'2.3'!C57+'2.3'!G57+'2.3'!K57+'2.3'!O57+'2.3'!S57</f>
        <v>4332</v>
      </c>
      <c r="D15" s="21">
        <f>H15+L15+P15+'2.3'!D57+'2.3'!H57+'2.3'!L57+'2.3'!P57+'2.3'!T57</f>
        <v>4144</v>
      </c>
      <c r="E15" s="21">
        <f>I15+M15+Q15+'2.3'!E57+'2.3'!I57+'2.3'!M57+'2.3'!Q57+'2.3'!U57</f>
        <v>0</v>
      </c>
      <c r="F15" s="21">
        <f t="shared" si="2"/>
        <v>3777</v>
      </c>
      <c r="G15" s="21">
        <v>1954</v>
      </c>
      <c r="H15" s="21">
        <v>1823</v>
      </c>
      <c r="I15" s="23">
        <v>0</v>
      </c>
      <c r="J15" s="21">
        <f t="shared" si="3"/>
        <v>2719</v>
      </c>
      <c r="K15" s="21">
        <v>1376</v>
      </c>
      <c r="L15" s="21">
        <v>1343</v>
      </c>
      <c r="M15" s="23">
        <v>0</v>
      </c>
      <c r="N15" s="21">
        <f t="shared" si="4"/>
        <v>1248</v>
      </c>
      <c r="O15" s="21">
        <v>634</v>
      </c>
      <c r="P15" s="21">
        <v>614</v>
      </c>
      <c r="Q15" s="23">
        <v>0</v>
      </c>
    </row>
    <row r="16" spans="1:17" ht="18" customHeight="1" x14ac:dyDescent="0.2">
      <c r="A16" s="9" t="s">
        <v>15</v>
      </c>
      <c r="B16" s="15">
        <f t="shared" ref="B16:B21" si="5">C16+D16+E16</f>
        <v>2037</v>
      </c>
      <c r="C16" s="15">
        <f>G16+K16+O16+'2.3'!C58+'2.3'!G58+'2.3'!K58+'2.3'!O58+'2.3'!S58</f>
        <v>1035</v>
      </c>
      <c r="D16" s="15">
        <f>H16+L16+P16+'2.3'!D58+'2.3'!H58+'2.3'!L58+'2.3'!P58+'2.3'!T58</f>
        <v>1002</v>
      </c>
      <c r="E16" s="15">
        <v>0</v>
      </c>
      <c r="F16" s="15">
        <f t="shared" si="2"/>
        <v>709</v>
      </c>
      <c r="G16" s="15">
        <v>354</v>
      </c>
      <c r="H16" s="15">
        <v>355</v>
      </c>
      <c r="I16" s="17">
        <v>0</v>
      </c>
      <c r="J16" s="15">
        <f t="shared" si="3"/>
        <v>670</v>
      </c>
      <c r="K16" s="15">
        <v>344</v>
      </c>
      <c r="L16" s="15">
        <v>326</v>
      </c>
      <c r="M16" s="17">
        <v>0</v>
      </c>
      <c r="N16" s="15">
        <f t="shared" si="4"/>
        <v>386</v>
      </c>
      <c r="O16" s="15">
        <v>197</v>
      </c>
      <c r="P16" s="15">
        <v>189</v>
      </c>
      <c r="Q16" s="17">
        <v>0</v>
      </c>
    </row>
    <row r="17" spans="1:17" ht="18" customHeight="1" x14ac:dyDescent="0.2">
      <c r="A17" s="12" t="s">
        <v>16</v>
      </c>
      <c r="B17" s="21">
        <f t="shared" si="5"/>
        <v>3945</v>
      </c>
      <c r="C17" s="21">
        <f>G17+K17+O17+'2.3'!C59+'2.3'!G59+'2.3'!K59+'2.3'!O59+'2.3'!S59</f>
        <v>2035</v>
      </c>
      <c r="D17" s="21">
        <f>H17+L17+P17+'2.3'!D59+'2.3'!H59+'2.3'!L59+'2.3'!P59+'2.3'!T59</f>
        <v>1910</v>
      </c>
      <c r="E17" s="21">
        <v>0</v>
      </c>
      <c r="F17" s="21">
        <f t="shared" si="2"/>
        <v>773</v>
      </c>
      <c r="G17" s="21">
        <v>421</v>
      </c>
      <c r="H17" s="21">
        <v>352</v>
      </c>
      <c r="I17" s="23">
        <v>0</v>
      </c>
      <c r="J17" s="21">
        <f t="shared" si="3"/>
        <v>2934</v>
      </c>
      <c r="K17" s="21">
        <v>1500</v>
      </c>
      <c r="L17" s="21">
        <v>1434</v>
      </c>
      <c r="M17" s="23">
        <v>0</v>
      </c>
      <c r="N17" s="21">
        <f t="shared" si="4"/>
        <v>146</v>
      </c>
      <c r="O17" s="21">
        <v>71</v>
      </c>
      <c r="P17" s="21">
        <v>75</v>
      </c>
      <c r="Q17" s="23">
        <v>0</v>
      </c>
    </row>
    <row r="18" spans="1:17" ht="18" customHeight="1" x14ac:dyDescent="0.2">
      <c r="A18" s="9" t="s">
        <v>59</v>
      </c>
      <c r="B18" s="15">
        <f t="shared" si="5"/>
        <v>993</v>
      </c>
      <c r="C18" s="15">
        <f>G18+K18+O18+'2.3'!C60+'2.3'!G60+'2.3'!K60+'2.3'!O60+'2.3'!S60</f>
        <v>522</v>
      </c>
      <c r="D18" s="15">
        <f>H18+L18+P18+'2.3'!D60+'2.3'!H60+'2.3'!L60+'2.3'!P60+'2.3'!T60</f>
        <v>471</v>
      </c>
      <c r="E18" s="15">
        <v>0</v>
      </c>
      <c r="F18" s="15">
        <f t="shared" si="2"/>
        <v>369</v>
      </c>
      <c r="G18" s="15">
        <v>186</v>
      </c>
      <c r="H18" s="15">
        <v>183</v>
      </c>
      <c r="I18" s="17">
        <v>0</v>
      </c>
      <c r="J18" s="15">
        <f t="shared" si="3"/>
        <v>289</v>
      </c>
      <c r="K18" s="15">
        <v>167</v>
      </c>
      <c r="L18" s="15">
        <v>122</v>
      </c>
      <c r="M18" s="17">
        <v>0</v>
      </c>
      <c r="N18" s="15">
        <f t="shared" si="4"/>
        <v>154</v>
      </c>
      <c r="O18" s="15">
        <v>80</v>
      </c>
      <c r="P18" s="15">
        <v>74</v>
      </c>
      <c r="Q18" s="17">
        <v>0</v>
      </c>
    </row>
    <row r="19" spans="1:17" ht="18" customHeight="1" x14ac:dyDescent="0.2">
      <c r="A19" s="12" t="s">
        <v>52</v>
      </c>
      <c r="B19" s="21">
        <f t="shared" si="5"/>
        <v>2914</v>
      </c>
      <c r="C19" s="21">
        <f>G19+K19+O19+'2.3'!C61+'2.3'!G61+'2.3'!K61+'2.3'!O61+'2.3'!S61</f>
        <v>1486</v>
      </c>
      <c r="D19" s="21">
        <f>H19+L19+P19+'2.3'!D61+'2.3'!H61+'2.3'!L61+'2.3'!P61+'2.3'!T61</f>
        <v>1428</v>
      </c>
      <c r="E19" s="21">
        <v>0</v>
      </c>
      <c r="F19" s="21">
        <f t="shared" si="2"/>
        <v>1421</v>
      </c>
      <c r="G19" s="21">
        <v>712</v>
      </c>
      <c r="H19" s="21">
        <v>709</v>
      </c>
      <c r="I19" s="23">
        <v>0</v>
      </c>
      <c r="J19" s="21">
        <f t="shared" si="3"/>
        <v>874</v>
      </c>
      <c r="K19" s="21">
        <v>444</v>
      </c>
      <c r="L19" s="21">
        <v>430</v>
      </c>
      <c r="M19" s="23">
        <v>0</v>
      </c>
      <c r="N19" s="21">
        <f t="shared" si="4"/>
        <v>477</v>
      </c>
      <c r="O19" s="21">
        <v>258</v>
      </c>
      <c r="P19" s="21">
        <v>219</v>
      </c>
      <c r="Q19" s="23">
        <v>0</v>
      </c>
    </row>
    <row r="20" spans="1:17" ht="18" customHeight="1" x14ac:dyDescent="0.2">
      <c r="A20" s="9" t="s">
        <v>17</v>
      </c>
      <c r="B20" s="15">
        <f t="shared" si="5"/>
        <v>9107</v>
      </c>
      <c r="C20" s="15">
        <f>G20+K20+O20+'2.3'!C62+'2.3'!G62+'2.3'!K62+'2.3'!O62+'2.3'!S62</f>
        <v>4677</v>
      </c>
      <c r="D20" s="15">
        <f>H20+L20+P20+'2.3'!D62+'2.3'!H62+'2.3'!L62+'2.3'!P62+'2.3'!T62</f>
        <v>4430</v>
      </c>
      <c r="E20" s="15">
        <f>I20+M20+Q20+'2.3'!E62+'2.3'!I62+'2.3'!M62+'2.3'!Q62+'2.3'!U62</f>
        <v>0</v>
      </c>
      <c r="F20" s="15">
        <f t="shared" si="2"/>
        <v>3652</v>
      </c>
      <c r="G20" s="15">
        <v>1925</v>
      </c>
      <c r="H20" s="15">
        <v>1727</v>
      </c>
      <c r="I20" s="17">
        <v>0</v>
      </c>
      <c r="J20" s="15">
        <f t="shared" si="3"/>
        <v>2826</v>
      </c>
      <c r="K20" s="15">
        <v>1434</v>
      </c>
      <c r="L20" s="15">
        <v>1392</v>
      </c>
      <c r="M20" s="17">
        <v>0</v>
      </c>
      <c r="N20" s="15">
        <f t="shared" si="4"/>
        <v>1434</v>
      </c>
      <c r="O20" s="15">
        <v>735</v>
      </c>
      <c r="P20" s="15">
        <v>699</v>
      </c>
      <c r="Q20" s="17">
        <v>0</v>
      </c>
    </row>
    <row r="21" spans="1:17" ht="18" customHeight="1" x14ac:dyDescent="0.2">
      <c r="A21" s="12" t="s">
        <v>18</v>
      </c>
      <c r="B21" s="21">
        <f t="shared" si="5"/>
        <v>12534</v>
      </c>
      <c r="C21" s="21">
        <f>G21+K21+O21+'2.3'!C63+'2.3'!G63+'2.3'!K63+'2.3'!O63+'2.3'!S63</f>
        <v>6525</v>
      </c>
      <c r="D21" s="21">
        <f>H21+L21+P21+'2.3'!D63+'2.3'!H63+'2.3'!L63+'2.3'!P63+'2.3'!T63</f>
        <v>6009</v>
      </c>
      <c r="E21" s="21">
        <f>I21+M21+Q21+'2.3'!E63+'2.3'!I63+'2.3'!M63+'2.3'!Q63+'2.3'!U63</f>
        <v>0</v>
      </c>
      <c r="F21" s="21">
        <f t="shared" si="2"/>
        <v>1868</v>
      </c>
      <c r="G21" s="21">
        <v>969</v>
      </c>
      <c r="H21" s="21">
        <v>899</v>
      </c>
      <c r="I21" s="23">
        <v>0</v>
      </c>
      <c r="J21" s="21">
        <f t="shared" si="3"/>
        <v>1517</v>
      </c>
      <c r="K21" s="21">
        <v>804</v>
      </c>
      <c r="L21" s="21">
        <v>713</v>
      </c>
      <c r="M21" s="23">
        <v>0</v>
      </c>
      <c r="N21" s="21">
        <f t="shared" si="4"/>
        <v>895</v>
      </c>
      <c r="O21" s="21">
        <v>468</v>
      </c>
      <c r="P21" s="21">
        <v>427</v>
      </c>
      <c r="Q21" s="23">
        <v>0</v>
      </c>
    </row>
    <row r="22" spans="1:17" ht="18" customHeight="1" x14ac:dyDescent="0.2">
      <c r="A22" s="9" t="s">
        <v>19</v>
      </c>
      <c r="B22" s="15">
        <f t="shared" si="1"/>
        <v>8108</v>
      </c>
      <c r="C22" s="15">
        <f>G22+K22+O22+'2.3'!C64+'2.3'!G64+'2.3'!K64+'2.3'!O64+'2.3'!S64</f>
        <v>4068</v>
      </c>
      <c r="D22" s="15">
        <f>H22+L22+P22+'2.3'!D64+'2.3'!H64+'2.3'!L64+'2.3'!P64+'2.3'!T64</f>
        <v>4040</v>
      </c>
      <c r="E22" s="15">
        <f>I22+M22+Q22+'2.3'!E64+'2.3'!I64+'2.3'!M64+'2.3'!Q64+'2.3'!U64</f>
        <v>0</v>
      </c>
      <c r="F22" s="15">
        <f t="shared" si="2"/>
        <v>2541</v>
      </c>
      <c r="G22" s="15">
        <v>1287</v>
      </c>
      <c r="H22" s="15">
        <v>1254</v>
      </c>
      <c r="I22" s="17">
        <v>0</v>
      </c>
      <c r="J22" s="15">
        <f t="shared" si="3"/>
        <v>2290</v>
      </c>
      <c r="K22" s="15">
        <v>1123</v>
      </c>
      <c r="L22" s="15">
        <v>1167</v>
      </c>
      <c r="M22" s="17">
        <v>0</v>
      </c>
      <c r="N22" s="15">
        <f t="shared" si="4"/>
        <v>1359</v>
      </c>
      <c r="O22" s="15">
        <v>669</v>
      </c>
      <c r="P22" s="15">
        <v>690</v>
      </c>
      <c r="Q22" s="17">
        <v>0</v>
      </c>
    </row>
    <row r="23" spans="1:17" ht="18" customHeight="1" x14ac:dyDescent="0.2">
      <c r="A23" s="12" t="s">
        <v>20</v>
      </c>
      <c r="B23" s="21">
        <f t="shared" si="1"/>
        <v>19514</v>
      </c>
      <c r="C23" s="21">
        <f>G23+K23+O23+'2.3'!C65+'2.3'!G65+'2.3'!K65+'2.3'!O65+'2.3'!S65</f>
        <v>10120</v>
      </c>
      <c r="D23" s="21">
        <f>H23+L23+P23+'2.3'!D65+'2.3'!H65+'2.3'!L65+'2.3'!P65+'2.3'!T65</f>
        <v>9393</v>
      </c>
      <c r="E23" s="21">
        <f>I23+M23+Q23+'2.3'!E65+'2.3'!I65+'2.3'!M65+'2.3'!Q65+'2.3'!U65</f>
        <v>1</v>
      </c>
      <c r="F23" s="21">
        <f t="shared" si="2"/>
        <v>6372</v>
      </c>
      <c r="G23" s="21">
        <v>3299</v>
      </c>
      <c r="H23" s="21">
        <v>3073</v>
      </c>
      <c r="I23" s="23">
        <v>0</v>
      </c>
      <c r="J23" s="21">
        <f t="shared" si="3"/>
        <v>6114</v>
      </c>
      <c r="K23" s="21">
        <v>3147</v>
      </c>
      <c r="L23" s="21">
        <v>2966</v>
      </c>
      <c r="M23" s="22">
        <v>1</v>
      </c>
      <c r="N23" s="21">
        <f t="shared" si="4"/>
        <v>3247</v>
      </c>
      <c r="O23" s="21">
        <v>1696</v>
      </c>
      <c r="P23" s="21">
        <v>1551</v>
      </c>
      <c r="Q23" s="23">
        <v>0</v>
      </c>
    </row>
    <row r="24" spans="1:17" ht="18" customHeight="1" x14ac:dyDescent="0.2">
      <c r="A24" s="9" t="s">
        <v>21</v>
      </c>
      <c r="B24" s="15">
        <f t="shared" si="1"/>
        <v>11743</v>
      </c>
      <c r="C24" s="15">
        <f>G24+K24+O24+'2.3'!C66+'2.3'!G66+'2.3'!K66+'2.3'!O66+'2.3'!S66</f>
        <v>5947</v>
      </c>
      <c r="D24" s="15">
        <f>H24+L24+P24+'2.3'!D66+'2.3'!H66+'2.3'!L66+'2.3'!P66+'2.3'!T66</f>
        <v>5796</v>
      </c>
      <c r="E24" s="15">
        <f>I24+M24+Q24+'2.3'!E66+'2.3'!I66+'2.3'!M66+'2.3'!Q66+'2.3'!U66</f>
        <v>0</v>
      </c>
      <c r="F24" s="15">
        <f t="shared" si="2"/>
        <v>4720</v>
      </c>
      <c r="G24" s="15">
        <v>2370</v>
      </c>
      <c r="H24" s="15">
        <v>2350</v>
      </c>
      <c r="I24" s="17">
        <v>0</v>
      </c>
      <c r="J24" s="15">
        <f t="shared" si="3"/>
        <v>3990</v>
      </c>
      <c r="K24" s="15">
        <v>2007</v>
      </c>
      <c r="L24" s="15">
        <v>1983</v>
      </c>
      <c r="M24" s="17">
        <v>0</v>
      </c>
      <c r="N24" s="15">
        <f t="shared" si="4"/>
        <v>2141</v>
      </c>
      <c r="O24" s="15">
        <v>1122</v>
      </c>
      <c r="P24" s="15">
        <v>1019</v>
      </c>
      <c r="Q24" s="17">
        <v>0</v>
      </c>
    </row>
    <row r="25" spans="1:17" ht="18" customHeight="1" x14ac:dyDescent="0.2">
      <c r="A25" s="12" t="s">
        <v>22</v>
      </c>
      <c r="B25" s="21">
        <f t="shared" si="1"/>
        <v>12633</v>
      </c>
      <c r="C25" s="21">
        <f>G25+K25+O25+'2.3'!C67+'2.3'!G67+'2.3'!K67+'2.3'!O67+'2.3'!S67</f>
        <v>6501</v>
      </c>
      <c r="D25" s="21">
        <f>H25+L25+P25+'2.3'!D67+'2.3'!H67+'2.3'!L67+'2.3'!P67+'2.3'!T67</f>
        <v>6132</v>
      </c>
      <c r="E25" s="21">
        <f>I25+M25+Q25+'2.3'!E67+'2.3'!I67+'2.3'!M67+'2.3'!Q67+'2.3'!U67</f>
        <v>0</v>
      </c>
      <c r="F25" s="21">
        <f t="shared" si="2"/>
        <v>5020</v>
      </c>
      <c r="G25" s="21">
        <v>2626</v>
      </c>
      <c r="H25" s="21">
        <v>2394</v>
      </c>
      <c r="I25" s="23">
        <v>0</v>
      </c>
      <c r="J25" s="21">
        <f t="shared" si="3"/>
        <v>4550</v>
      </c>
      <c r="K25" s="21">
        <v>2313</v>
      </c>
      <c r="L25" s="21">
        <v>2237</v>
      </c>
      <c r="M25" s="23">
        <v>0</v>
      </c>
      <c r="N25" s="21">
        <f t="shared" si="4"/>
        <v>2704</v>
      </c>
      <c r="O25" s="21">
        <v>1381</v>
      </c>
      <c r="P25" s="21">
        <v>1323</v>
      </c>
      <c r="Q25" s="23">
        <v>0</v>
      </c>
    </row>
    <row r="26" spans="1:17" ht="18" customHeight="1" x14ac:dyDescent="0.2">
      <c r="A26" s="9" t="s">
        <v>23</v>
      </c>
      <c r="B26" s="15">
        <f t="shared" si="1"/>
        <v>6440</v>
      </c>
      <c r="C26" s="15">
        <f>G26+K26+O26+'2.3'!C68+'2.3'!G68+'2.3'!K68+'2.3'!O68+'2.3'!S68</f>
        <v>3317</v>
      </c>
      <c r="D26" s="15">
        <f>H26+L26+P26+'2.3'!D68+'2.3'!H68+'2.3'!L68+'2.3'!P68+'2.3'!T68</f>
        <v>3123</v>
      </c>
      <c r="E26" s="15">
        <f>I26+M26+Q26+'2.3'!E68+'2.3'!I68+'2.3'!M68+'2.3'!Q68+'2.3'!U68</f>
        <v>0</v>
      </c>
      <c r="F26" s="15">
        <f t="shared" si="2"/>
        <v>2536</v>
      </c>
      <c r="G26" s="15">
        <v>1327</v>
      </c>
      <c r="H26" s="15">
        <v>1209</v>
      </c>
      <c r="I26" s="17">
        <v>0</v>
      </c>
      <c r="J26" s="15">
        <f t="shared" si="3"/>
        <v>2334</v>
      </c>
      <c r="K26" s="15">
        <v>1222</v>
      </c>
      <c r="L26" s="15">
        <v>1112</v>
      </c>
      <c r="M26" s="17">
        <v>0</v>
      </c>
      <c r="N26" s="15">
        <f t="shared" si="4"/>
        <v>1271</v>
      </c>
      <c r="O26" s="15">
        <v>623</v>
      </c>
      <c r="P26" s="15">
        <v>648</v>
      </c>
      <c r="Q26" s="17">
        <v>0</v>
      </c>
    </row>
    <row r="27" spans="1:17" ht="18" customHeight="1" x14ac:dyDescent="0.2">
      <c r="A27" s="12" t="s">
        <v>24</v>
      </c>
      <c r="B27" s="21">
        <f t="shared" si="1"/>
        <v>13398</v>
      </c>
      <c r="C27" s="21">
        <f>G27+K27+O27+'2.3'!C69+'2.3'!G69+'2.3'!K69+'2.3'!O69+'2.3'!S69</f>
        <v>6819</v>
      </c>
      <c r="D27" s="21">
        <f>H27+L27+P27+'2.3'!D69+'2.3'!H69+'2.3'!L69+'2.3'!P69+'2.3'!T69</f>
        <v>6579</v>
      </c>
      <c r="E27" s="21">
        <f>I27+M27+Q27+'2.3'!E69+'2.3'!I69+'2.3'!M69+'2.3'!Q69+'2.3'!U69</f>
        <v>0</v>
      </c>
      <c r="F27" s="21">
        <f t="shared" si="2"/>
        <v>5109</v>
      </c>
      <c r="G27" s="21">
        <v>2571</v>
      </c>
      <c r="H27" s="21">
        <v>2538</v>
      </c>
      <c r="I27" s="23">
        <v>0</v>
      </c>
      <c r="J27" s="21">
        <f t="shared" si="3"/>
        <v>4560</v>
      </c>
      <c r="K27" s="21">
        <v>2342</v>
      </c>
      <c r="L27" s="21">
        <v>2218</v>
      </c>
      <c r="M27" s="23">
        <v>0</v>
      </c>
      <c r="N27" s="21">
        <f t="shared" si="4"/>
        <v>2427</v>
      </c>
      <c r="O27" s="21">
        <v>1224</v>
      </c>
      <c r="P27" s="21">
        <v>1203</v>
      </c>
      <c r="Q27" s="23">
        <v>0</v>
      </c>
    </row>
    <row r="28" spans="1:17" ht="18" customHeight="1" x14ac:dyDescent="0.2">
      <c r="A28" s="9" t="s">
        <v>25</v>
      </c>
      <c r="B28" s="15">
        <f t="shared" si="1"/>
        <v>5290</v>
      </c>
      <c r="C28" s="15">
        <f>G28+K28+O28+'2.3'!C70+'2.3'!G70+'2.3'!K70+'2.3'!O70+'2.3'!S70</f>
        <v>2705</v>
      </c>
      <c r="D28" s="15">
        <f>H28+L28+P28+'2.3'!D70+'2.3'!H70+'2.3'!L70+'2.3'!P70+'2.3'!T70</f>
        <v>2585</v>
      </c>
      <c r="E28" s="15">
        <f>I28+M28+Q28+'2.3'!E70+'2.3'!I70+'2.3'!M70+'2.3'!Q70+'2.3'!U70</f>
        <v>0</v>
      </c>
      <c r="F28" s="15">
        <f t="shared" si="2"/>
        <v>1883</v>
      </c>
      <c r="G28" s="15">
        <v>948</v>
      </c>
      <c r="H28" s="15">
        <v>935</v>
      </c>
      <c r="I28" s="17">
        <v>0</v>
      </c>
      <c r="J28" s="15">
        <f t="shared" si="3"/>
        <v>1937</v>
      </c>
      <c r="K28" s="15">
        <v>1010</v>
      </c>
      <c r="L28" s="15">
        <v>927</v>
      </c>
      <c r="M28" s="17">
        <v>0</v>
      </c>
      <c r="N28" s="15">
        <f t="shared" si="4"/>
        <v>1190</v>
      </c>
      <c r="O28" s="15">
        <v>615</v>
      </c>
      <c r="P28" s="15">
        <v>575</v>
      </c>
      <c r="Q28" s="17">
        <v>0</v>
      </c>
    </row>
    <row r="29" spans="1:17" ht="18" customHeight="1" x14ac:dyDescent="0.2">
      <c r="A29" s="12" t="s">
        <v>26</v>
      </c>
      <c r="B29" s="21">
        <f t="shared" si="1"/>
        <v>15840</v>
      </c>
      <c r="C29" s="21">
        <f>G29+K29+O29+'2.3'!C71+'2.3'!G71+'2.3'!K71+'2.3'!O71+'2.3'!S71</f>
        <v>8033</v>
      </c>
      <c r="D29" s="21">
        <f>H29+L29+P29+'2.3'!D71+'2.3'!H71+'2.3'!L71+'2.3'!P71+'2.3'!T71</f>
        <v>7807</v>
      </c>
      <c r="E29" s="21">
        <f>I29+M29+Q29+'2.3'!E71+'2.3'!I71+'2.3'!M71+'2.3'!Q71+'2.3'!U71</f>
        <v>0</v>
      </c>
      <c r="F29" s="21">
        <f t="shared" si="2"/>
        <v>6574</v>
      </c>
      <c r="G29" s="21">
        <v>3313</v>
      </c>
      <c r="H29" s="21">
        <v>3261</v>
      </c>
      <c r="I29" s="23">
        <v>0</v>
      </c>
      <c r="J29" s="21">
        <f t="shared" si="3"/>
        <v>6201</v>
      </c>
      <c r="K29" s="21">
        <v>3173</v>
      </c>
      <c r="L29" s="21">
        <v>3028</v>
      </c>
      <c r="M29" s="23">
        <v>0</v>
      </c>
      <c r="N29" s="21">
        <f t="shared" si="4"/>
        <v>2556</v>
      </c>
      <c r="O29" s="21">
        <v>1298</v>
      </c>
      <c r="P29" s="21">
        <v>1258</v>
      </c>
      <c r="Q29" s="23">
        <v>0</v>
      </c>
    </row>
    <row r="30" spans="1:17" ht="18" customHeight="1" x14ac:dyDescent="0.2">
      <c r="A30" s="9" t="s">
        <v>27</v>
      </c>
      <c r="B30" s="15">
        <f t="shared" si="1"/>
        <v>8443</v>
      </c>
      <c r="C30" s="15">
        <f>G30+K30+O30+'2.3'!C72+'2.3'!G72+'2.3'!K72+'2.3'!O72+'2.3'!S72</f>
        <v>4298</v>
      </c>
      <c r="D30" s="15">
        <f>H30+L30+P30+'2.3'!D72+'2.3'!H72+'2.3'!L72+'2.3'!P72+'2.3'!T72</f>
        <v>4145</v>
      </c>
      <c r="E30" s="15">
        <f>I30+M30+Q30+'2.3'!E72+'2.3'!I72+'2.3'!M72+'2.3'!Q72+'2.3'!U72</f>
        <v>0</v>
      </c>
      <c r="F30" s="15">
        <f t="shared" si="2"/>
        <v>3000</v>
      </c>
      <c r="G30" s="15">
        <v>1532</v>
      </c>
      <c r="H30" s="15">
        <v>1468</v>
      </c>
      <c r="I30" s="17">
        <v>0</v>
      </c>
      <c r="J30" s="15">
        <f t="shared" si="3"/>
        <v>2963</v>
      </c>
      <c r="K30" s="15">
        <v>1509</v>
      </c>
      <c r="L30" s="15">
        <v>1454</v>
      </c>
      <c r="M30" s="17">
        <v>0</v>
      </c>
      <c r="N30" s="15">
        <f t="shared" si="4"/>
        <v>1496</v>
      </c>
      <c r="O30" s="15">
        <v>772</v>
      </c>
      <c r="P30" s="15">
        <v>724</v>
      </c>
      <c r="Q30" s="17">
        <v>0</v>
      </c>
    </row>
    <row r="31" spans="1:17" ht="8.25" customHeight="1" x14ac:dyDescent="0.2">
      <c r="A31" s="5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  <c r="O31" s="19"/>
      <c r="P31" s="19"/>
      <c r="Q31" s="19"/>
    </row>
    <row r="32" spans="1:17" ht="19.5" customHeight="1" x14ac:dyDescent="0.2">
      <c r="A32" s="4" t="s">
        <v>65</v>
      </c>
    </row>
    <row r="43" spans="1:21" s="34" customFormat="1" ht="27" customHeight="1" x14ac:dyDescent="0.2">
      <c r="A43" s="46" t="s">
        <v>63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3"/>
      <c r="S43" s="43"/>
    </row>
    <row r="44" spans="1:21" s="7" customFormat="1" ht="22.5" customHeight="1" x14ac:dyDescent="0.2">
      <c r="A44" s="49" t="s">
        <v>28</v>
      </c>
      <c r="B44" s="47" t="s">
        <v>37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31"/>
      <c r="S44" s="31"/>
      <c r="T44" s="32"/>
      <c r="U44" s="32"/>
    </row>
    <row r="45" spans="1:21" s="7" customFormat="1" ht="20.25" customHeight="1" x14ac:dyDescent="0.2">
      <c r="A45" s="50"/>
      <c r="B45" s="48" t="s">
        <v>41</v>
      </c>
      <c r="C45" s="48"/>
      <c r="D45" s="48"/>
      <c r="E45" s="48"/>
      <c r="F45" s="48" t="s">
        <v>30</v>
      </c>
      <c r="G45" s="48"/>
      <c r="H45" s="48"/>
      <c r="I45" s="48"/>
      <c r="J45" s="48" t="s">
        <v>31</v>
      </c>
      <c r="K45" s="48"/>
      <c r="L45" s="48"/>
      <c r="M45" s="48"/>
      <c r="N45" s="48" t="s">
        <v>34</v>
      </c>
      <c r="O45" s="48"/>
      <c r="P45" s="48"/>
      <c r="Q45" s="48"/>
      <c r="R45" s="48" t="s">
        <v>33</v>
      </c>
      <c r="S45" s="48"/>
      <c r="T45" s="48"/>
      <c r="U45" s="48"/>
    </row>
    <row r="46" spans="1:21" s="7" customFormat="1" ht="41.25" customHeight="1" x14ac:dyDescent="0.2">
      <c r="A46" s="51"/>
      <c r="B46" s="30" t="s">
        <v>0</v>
      </c>
      <c r="C46" s="30" t="s">
        <v>35</v>
      </c>
      <c r="D46" s="30" t="s">
        <v>36</v>
      </c>
      <c r="E46" s="30" t="s">
        <v>51</v>
      </c>
      <c r="F46" s="30" t="s">
        <v>0</v>
      </c>
      <c r="G46" s="30" t="s">
        <v>35</v>
      </c>
      <c r="H46" s="33" t="s">
        <v>36</v>
      </c>
      <c r="I46" s="30" t="s">
        <v>51</v>
      </c>
      <c r="J46" s="30" t="s">
        <v>0</v>
      </c>
      <c r="K46" s="30" t="s">
        <v>35</v>
      </c>
      <c r="L46" s="33" t="s">
        <v>36</v>
      </c>
      <c r="M46" s="30" t="s">
        <v>51</v>
      </c>
      <c r="N46" s="30" t="s">
        <v>0</v>
      </c>
      <c r="O46" s="30" t="s">
        <v>35</v>
      </c>
      <c r="P46" s="33" t="s">
        <v>36</v>
      </c>
      <c r="Q46" s="30" t="s">
        <v>51</v>
      </c>
      <c r="R46" s="30" t="s">
        <v>0</v>
      </c>
      <c r="S46" s="30" t="s">
        <v>35</v>
      </c>
      <c r="T46" s="30" t="s">
        <v>36</v>
      </c>
      <c r="U46" s="30" t="s">
        <v>51</v>
      </c>
    </row>
    <row r="47" spans="1:21" s="45" customFormat="1" ht="19.5" customHeight="1" x14ac:dyDescent="0.2">
      <c r="A47" s="14" t="s">
        <v>5</v>
      </c>
      <c r="B47" s="20">
        <f t="shared" ref="B47:U47" si="6">SUM(B48:B73)</f>
        <v>8988</v>
      </c>
      <c r="C47" s="20">
        <f t="shared" si="6"/>
        <v>4556</v>
      </c>
      <c r="D47" s="20">
        <f t="shared" si="6"/>
        <v>4432</v>
      </c>
      <c r="E47" s="20">
        <f t="shared" si="6"/>
        <v>0</v>
      </c>
      <c r="F47" s="20">
        <f t="shared" si="6"/>
        <v>1541</v>
      </c>
      <c r="G47" s="20">
        <f t="shared" si="6"/>
        <v>779</v>
      </c>
      <c r="H47" s="20">
        <f t="shared" si="6"/>
        <v>762</v>
      </c>
      <c r="I47" s="20">
        <f t="shared" si="6"/>
        <v>0</v>
      </c>
      <c r="J47" s="20">
        <f t="shared" si="6"/>
        <v>258</v>
      </c>
      <c r="K47" s="20">
        <f t="shared" si="6"/>
        <v>134</v>
      </c>
      <c r="L47" s="20">
        <f t="shared" si="6"/>
        <v>124</v>
      </c>
      <c r="M47" s="20">
        <f t="shared" si="6"/>
        <v>0</v>
      </c>
      <c r="N47" s="20">
        <f t="shared" si="6"/>
        <v>75</v>
      </c>
      <c r="O47" s="20">
        <f t="shared" si="6"/>
        <v>37</v>
      </c>
      <c r="P47" s="20">
        <f t="shared" si="6"/>
        <v>38</v>
      </c>
      <c r="Q47" s="20">
        <f t="shared" si="6"/>
        <v>0</v>
      </c>
      <c r="R47" s="20">
        <f t="shared" si="6"/>
        <v>24149</v>
      </c>
      <c r="S47" s="20">
        <f t="shared" si="6"/>
        <v>12363</v>
      </c>
      <c r="T47" s="20">
        <f t="shared" si="6"/>
        <v>11786</v>
      </c>
      <c r="U47" s="20">
        <f t="shared" si="6"/>
        <v>0</v>
      </c>
    </row>
    <row r="48" spans="1:21" s="7" customFormat="1" ht="20.100000000000001" customHeight="1" x14ac:dyDescent="0.2">
      <c r="A48" s="9" t="s">
        <v>6</v>
      </c>
      <c r="B48" s="15">
        <f t="shared" ref="B48:B72" si="7">C48+D48+E48</f>
        <v>893</v>
      </c>
      <c r="C48" s="15">
        <v>445</v>
      </c>
      <c r="D48" s="15">
        <v>448</v>
      </c>
      <c r="E48" s="15">
        <v>0</v>
      </c>
      <c r="F48" s="15">
        <f t="shared" ref="F48:F72" si="8">G48+H48+I48</f>
        <v>20</v>
      </c>
      <c r="G48" s="15">
        <v>10</v>
      </c>
      <c r="H48" s="15">
        <v>10</v>
      </c>
      <c r="I48" s="15">
        <v>0</v>
      </c>
      <c r="J48" s="15">
        <f t="shared" ref="J48:J72" si="9">K48+L48+M48</f>
        <v>0</v>
      </c>
      <c r="K48" s="15">
        <v>0</v>
      </c>
      <c r="L48" s="15">
        <v>0</v>
      </c>
      <c r="M48" s="15">
        <v>0</v>
      </c>
      <c r="N48" s="15">
        <f t="shared" ref="N48:N72" si="10">O48+P48+Q48</f>
        <v>0</v>
      </c>
      <c r="O48" s="15">
        <v>0</v>
      </c>
      <c r="P48" s="15">
        <v>0</v>
      </c>
      <c r="Q48" s="25">
        <v>0</v>
      </c>
      <c r="R48" s="15">
        <f t="shared" ref="R48:R72" si="11">S48+T48+U48</f>
        <v>481</v>
      </c>
      <c r="S48" s="15">
        <v>271</v>
      </c>
      <c r="T48" s="15">
        <v>210</v>
      </c>
      <c r="U48" s="25">
        <v>0</v>
      </c>
    </row>
    <row r="49" spans="1:21" s="7" customFormat="1" ht="20.100000000000001" customHeight="1" x14ac:dyDescent="0.2">
      <c r="A49" s="12" t="s">
        <v>7</v>
      </c>
      <c r="B49" s="21">
        <f t="shared" si="7"/>
        <v>355</v>
      </c>
      <c r="C49" s="21">
        <v>168</v>
      </c>
      <c r="D49" s="21">
        <v>187</v>
      </c>
      <c r="E49" s="21">
        <v>0</v>
      </c>
      <c r="F49" s="21">
        <f t="shared" si="8"/>
        <v>74</v>
      </c>
      <c r="G49" s="21">
        <v>40</v>
      </c>
      <c r="H49" s="21">
        <v>34</v>
      </c>
      <c r="I49" s="21">
        <v>0</v>
      </c>
      <c r="J49" s="21">
        <f t="shared" si="9"/>
        <v>14</v>
      </c>
      <c r="K49" s="21">
        <v>8</v>
      </c>
      <c r="L49" s="21">
        <v>6</v>
      </c>
      <c r="M49" s="21">
        <v>0</v>
      </c>
      <c r="N49" s="21">
        <f t="shared" si="10"/>
        <v>4</v>
      </c>
      <c r="O49" s="21">
        <v>1</v>
      </c>
      <c r="P49" s="21">
        <v>3</v>
      </c>
      <c r="Q49" s="28">
        <v>0</v>
      </c>
      <c r="R49" s="21">
        <f t="shared" si="11"/>
        <v>3973</v>
      </c>
      <c r="S49" s="21">
        <v>1976</v>
      </c>
      <c r="T49" s="21">
        <v>1997</v>
      </c>
      <c r="U49" s="28">
        <v>0</v>
      </c>
    </row>
    <row r="50" spans="1:21" s="7" customFormat="1" ht="20.100000000000001" customHeight="1" x14ac:dyDescent="0.2">
      <c r="A50" s="9" t="s">
        <v>8</v>
      </c>
      <c r="B50" s="15">
        <f t="shared" si="7"/>
        <v>353</v>
      </c>
      <c r="C50" s="15">
        <v>185</v>
      </c>
      <c r="D50" s="15">
        <v>168</v>
      </c>
      <c r="E50" s="15">
        <v>0</v>
      </c>
      <c r="F50" s="15">
        <f t="shared" si="8"/>
        <v>63</v>
      </c>
      <c r="G50" s="15">
        <v>30</v>
      </c>
      <c r="H50" s="15">
        <v>33</v>
      </c>
      <c r="I50" s="15">
        <v>0</v>
      </c>
      <c r="J50" s="15">
        <f t="shared" si="9"/>
        <v>9</v>
      </c>
      <c r="K50" s="15">
        <v>4</v>
      </c>
      <c r="L50" s="15">
        <v>5</v>
      </c>
      <c r="M50" s="15">
        <v>0</v>
      </c>
      <c r="N50" s="15">
        <f t="shared" si="10"/>
        <v>2</v>
      </c>
      <c r="O50" s="15">
        <v>1</v>
      </c>
      <c r="P50" s="15">
        <v>1</v>
      </c>
      <c r="Q50" s="26">
        <v>0</v>
      </c>
      <c r="R50" s="15">
        <f t="shared" si="11"/>
        <v>198</v>
      </c>
      <c r="S50" s="15">
        <v>99</v>
      </c>
      <c r="T50" s="15">
        <v>99</v>
      </c>
      <c r="U50" s="26">
        <v>0</v>
      </c>
    </row>
    <row r="51" spans="1:21" s="7" customFormat="1" ht="20.100000000000001" customHeight="1" x14ac:dyDescent="0.2">
      <c r="A51" s="12" t="s">
        <v>9</v>
      </c>
      <c r="B51" s="21">
        <f t="shared" si="7"/>
        <v>796</v>
      </c>
      <c r="C51" s="21">
        <v>410</v>
      </c>
      <c r="D51" s="21">
        <v>386</v>
      </c>
      <c r="E51" s="21">
        <v>0</v>
      </c>
      <c r="F51" s="21">
        <f t="shared" si="8"/>
        <v>143</v>
      </c>
      <c r="G51" s="21">
        <v>69</v>
      </c>
      <c r="H51" s="21">
        <v>74</v>
      </c>
      <c r="I51" s="21">
        <v>0</v>
      </c>
      <c r="J51" s="21">
        <f t="shared" si="9"/>
        <v>21</v>
      </c>
      <c r="K51" s="21">
        <v>10</v>
      </c>
      <c r="L51" s="21">
        <v>11</v>
      </c>
      <c r="M51" s="21">
        <v>0</v>
      </c>
      <c r="N51" s="21">
        <f t="shared" si="10"/>
        <v>4</v>
      </c>
      <c r="O51" s="21">
        <v>2</v>
      </c>
      <c r="P51" s="21">
        <v>2</v>
      </c>
      <c r="Q51" s="28">
        <v>0</v>
      </c>
      <c r="R51" s="21">
        <f t="shared" si="11"/>
        <v>1357</v>
      </c>
      <c r="S51" s="21">
        <v>701</v>
      </c>
      <c r="T51" s="21">
        <v>656</v>
      </c>
      <c r="U51" s="28">
        <v>0</v>
      </c>
    </row>
    <row r="52" spans="1:21" s="7" customFormat="1" ht="20.100000000000001" customHeight="1" x14ac:dyDescent="0.2">
      <c r="A52" s="9" t="s">
        <v>10</v>
      </c>
      <c r="B52" s="15">
        <f t="shared" si="7"/>
        <v>242</v>
      </c>
      <c r="C52" s="15">
        <v>116</v>
      </c>
      <c r="D52" s="15">
        <v>126</v>
      </c>
      <c r="E52" s="15">
        <v>0</v>
      </c>
      <c r="F52" s="15">
        <f t="shared" si="8"/>
        <v>33</v>
      </c>
      <c r="G52" s="15">
        <v>21</v>
      </c>
      <c r="H52" s="15">
        <v>12</v>
      </c>
      <c r="I52" s="15">
        <v>0</v>
      </c>
      <c r="J52" s="15">
        <f t="shared" si="9"/>
        <v>2</v>
      </c>
      <c r="K52" s="15">
        <v>0</v>
      </c>
      <c r="L52" s="15">
        <v>2</v>
      </c>
      <c r="M52" s="15">
        <v>0</v>
      </c>
      <c r="N52" s="15">
        <f t="shared" si="10"/>
        <v>1</v>
      </c>
      <c r="O52" s="15">
        <v>1</v>
      </c>
      <c r="P52" s="15">
        <v>0</v>
      </c>
      <c r="Q52" s="26">
        <v>0</v>
      </c>
      <c r="R52" s="15">
        <f t="shared" si="11"/>
        <v>7</v>
      </c>
      <c r="S52" s="15">
        <v>4</v>
      </c>
      <c r="T52" s="15">
        <v>3</v>
      </c>
      <c r="U52" s="26">
        <v>0</v>
      </c>
    </row>
    <row r="53" spans="1:21" s="7" customFormat="1" ht="20.100000000000001" customHeight="1" x14ac:dyDescent="0.2">
      <c r="A53" s="12" t="s">
        <v>60</v>
      </c>
      <c r="B53" s="21">
        <f t="shared" si="7"/>
        <v>236</v>
      </c>
      <c r="C53" s="21">
        <v>129</v>
      </c>
      <c r="D53" s="21">
        <v>107</v>
      </c>
      <c r="E53" s="21">
        <v>0</v>
      </c>
      <c r="F53" s="21">
        <f t="shared" si="8"/>
        <v>12</v>
      </c>
      <c r="G53" s="21">
        <v>5</v>
      </c>
      <c r="H53" s="21">
        <v>7</v>
      </c>
      <c r="I53" s="21">
        <v>0</v>
      </c>
      <c r="J53" s="21">
        <f t="shared" si="9"/>
        <v>1</v>
      </c>
      <c r="K53" s="21">
        <v>1</v>
      </c>
      <c r="L53" s="21">
        <v>0</v>
      </c>
      <c r="M53" s="21">
        <v>0</v>
      </c>
      <c r="N53" s="21">
        <f t="shared" si="10"/>
        <v>0</v>
      </c>
      <c r="O53" s="21">
        <v>0</v>
      </c>
      <c r="P53" s="21">
        <v>0</v>
      </c>
      <c r="Q53" s="28">
        <v>0</v>
      </c>
      <c r="R53" s="21">
        <f t="shared" si="11"/>
        <v>2377</v>
      </c>
      <c r="S53" s="21">
        <v>1188</v>
      </c>
      <c r="T53" s="21">
        <v>1189</v>
      </c>
      <c r="U53" s="28">
        <v>0</v>
      </c>
    </row>
    <row r="54" spans="1:21" s="7" customFormat="1" ht="20.100000000000001" customHeight="1" x14ac:dyDescent="0.2">
      <c r="A54" s="9" t="s">
        <v>11</v>
      </c>
      <c r="B54" s="15">
        <f t="shared" si="7"/>
        <v>595</v>
      </c>
      <c r="C54" s="15">
        <v>293</v>
      </c>
      <c r="D54" s="15">
        <v>302</v>
      </c>
      <c r="E54" s="15">
        <v>0</v>
      </c>
      <c r="F54" s="15">
        <f t="shared" si="8"/>
        <v>114</v>
      </c>
      <c r="G54" s="15">
        <v>62</v>
      </c>
      <c r="H54" s="15">
        <v>52</v>
      </c>
      <c r="I54" s="15">
        <v>0</v>
      </c>
      <c r="J54" s="15">
        <f t="shared" si="9"/>
        <v>19</v>
      </c>
      <c r="K54" s="15">
        <v>10</v>
      </c>
      <c r="L54" s="15">
        <v>9</v>
      </c>
      <c r="M54" s="15">
        <v>0</v>
      </c>
      <c r="N54" s="15">
        <f t="shared" si="10"/>
        <v>9</v>
      </c>
      <c r="O54" s="15">
        <v>5</v>
      </c>
      <c r="P54" s="15">
        <v>4</v>
      </c>
      <c r="Q54" s="26">
        <v>0</v>
      </c>
      <c r="R54" s="15">
        <f t="shared" si="11"/>
        <v>157</v>
      </c>
      <c r="S54" s="15">
        <v>73</v>
      </c>
      <c r="T54" s="15">
        <v>84</v>
      </c>
      <c r="U54" s="26">
        <v>0</v>
      </c>
    </row>
    <row r="55" spans="1:21" s="7" customFormat="1" ht="20.100000000000001" customHeight="1" x14ac:dyDescent="0.2">
      <c r="A55" s="12" t="s">
        <v>12</v>
      </c>
      <c r="B55" s="21">
        <f t="shared" si="7"/>
        <v>396</v>
      </c>
      <c r="C55" s="21">
        <v>199</v>
      </c>
      <c r="D55" s="21">
        <v>197</v>
      </c>
      <c r="E55" s="21">
        <v>0</v>
      </c>
      <c r="F55" s="21">
        <f t="shared" si="8"/>
        <v>60</v>
      </c>
      <c r="G55" s="21">
        <v>31</v>
      </c>
      <c r="H55" s="21">
        <v>29</v>
      </c>
      <c r="I55" s="21">
        <v>0</v>
      </c>
      <c r="J55" s="21">
        <f t="shared" si="9"/>
        <v>17</v>
      </c>
      <c r="K55" s="21">
        <v>11</v>
      </c>
      <c r="L55" s="21">
        <v>6</v>
      </c>
      <c r="M55" s="21">
        <v>0</v>
      </c>
      <c r="N55" s="21">
        <f t="shared" si="10"/>
        <v>1</v>
      </c>
      <c r="O55" s="21">
        <v>0</v>
      </c>
      <c r="P55" s="21">
        <v>1</v>
      </c>
      <c r="Q55" s="28">
        <v>0</v>
      </c>
      <c r="R55" s="21">
        <f t="shared" si="11"/>
        <v>49</v>
      </c>
      <c r="S55" s="21">
        <v>18</v>
      </c>
      <c r="T55" s="21">
        <v>31</v>
      </c>
      <c r="U55" s="28">
        <v>0</v>
      </c>
    </row>
    <row r="56" spans="1:21" s="7" customFormat="1" ht="20.100000000000001" customHeight="1" x14ac:dyDescent="0.2">
      <c r="A56" s="9" t="s">
        <v>13</v>
      </c>
      <c r="B56" s="15">
        <f t="shared" si="7"/>
        <v>448</v>
      </c>
      <c r="C56" s="15">
        <v>245</v>
      </c>
      <c r="D56" s="15">
        <v>203</v>
      </c>
      <c r="E56" s="15">
        <v>0</v>
      </c>
      <c r="F56" s="15">
        <f t="shared" si="8"/>
        <v>68</v>
      </c>
      <c r="G56" s="15">
        <v>45</v>
      </c>
      <c r="H56" s="15">
        <v>23</v>
      </c>
      <c r="I56" s="15">
        <v>0</v>
      </c>
      <c r="J56" s="15">
        <f t="shared" si="9"/>
        <v>11</v>
      </c>
      <c r="K56" s="15">
        <v>7</v>
      </c>
      <c r="L56" s="15">
        <v>4</v>
      </c>
      <c r="M56" s="15">
        <v>0</v>
      </c>
      <c r="N56" s="15">
        <f t="shared" si="10"/>
        <v>2</v>
      </c>
      <c r="O56" s="15">
        <v>1</v>
      </c>
      <c r="P56" s="15">
        <v>1</v>
      </c>
      <c r="Q56" s="26">
        <v>0</v>
      </c>
      <c r="R56" s="15">
        <f t="shared" si="11"/>
        <v>202</v>
      </c>
      <c r="S56" s="15">
        <v>106</v>
      </c>
      <c r="T56" s="15">
        <v>96</v>
      </c>
      <c r="U56" s="26">
        <v>0</v>
      </c>
    </row>
    <row r="57" spans="1:21" s="7" customFormat="1" ht="20.100000000000001" customHeight="1" x14ac:dyDescent="0.2">
      <c r="A57" s="12" t="s">
        <v>14</v>
      </c>
      <c r="B57" s="21">
        <f t="shared" si="7"/>
        <v>223</v>
      </c>
      <c r="C57" s="21">
        <v>108</v>
      </c>
      <c r="D57" s="21">
        <v>115</v>
      </c>
      <c r="E57" s="21">
        <v>0</v>
      </c>
      <c r="F57" s="21">
        <f t="shared" si="8"/>
        <v>38</v>
      </c>
      <c r="G57" s="21">
        <v>20</v>
      </c>
      <c r="H57" s="21">
        <v>18</v>
      </c>
      <c r="I57" s="21">
        <v>0</v>
      </c>
      <c r="J57" s="21">
        <f t="shared" si="9"/>
        <v>0</v>
      </c>
      <c r="K57" s="21">
        <v>0</v>
      </c>
      <c r="L57" s="21">
        <v>0</v>
      </c>
      <c r="M57" s="21">
        <v>0</v>
      </c>
      <c r="N57" s="21">
        <f t="shared" si="10"/>
        <v>0</v>
      </c>
      <c r="O57" s="21">
        <v>0</v>
      </c>
      <c r="P57" s="21">
        <v>0</v>
      </c>
      <c r="Q57" s="29">
        <v>0</v>
      </c>
      <c r="R57" s="21">
        <f t="shared" si="11"/>
        <v>471</v>
      </c>
      <c r="S57" s="21">
        <v>240</v>
      </c>
      <c r="T57" s="21">
        <v>231</v>
      </c>
      <c r="U57" s="29">
        <v>0</v>
      </c>
    </row>
    <row r="58" spans="1:21" s="7" customFormat="1" ht="20.100000000000001" customHeight="1" x14ac:dyDescent="0.2">
      <c r="A58" s="9" t="s">
        <v>15</v>
      </c>
      <c r="B58" s="15">
        <f t="shared" si="7"/>
        <v>115</v>
      </c>
      <c r="C58" s="15">
        <v>57</v>
      </c>
      <c r="D58" s="15">
        <v>58</v>
      </c>
      <c r="E58" s="15">
        <v>0</v>
      </c>
      <c r="F58" s="15">
        <f t="shared" si="8"/>
        <v>34</v>
      </c>
      <c r="G58" s="15">
        <v>13</v>
      </c>
      <c r="H58" s="15">
        <v>21</v>
      </c>
      <c r="I58" s="15">
        <v>0</v>
      </c>
      <c r="J58" s="15">
        <f t="shared" si="9"/>
        <v>0</v>
      </c>
      <c r="K58" s="15">
        <v>0</v>
      </c>
      <c r="L58" s="15">
        <v>0</v>
      </c>
      <c r="M58" s="15">
        <v>0</v>
      </c>
      <c r="N58" s="15">
        <f t="shared" si="10"/>
        <v>0</v>
      </c>
      <c r="O58" s="15">
        <v>0</v>
      </c>
      <c r="P58" s="15">
        <v>0</v>
      </c>
      <c r="Q58" s="25">
        <v>0</v>
      </c>
      <c r="R58" s="15">
        <f t="shared" si="11"/>
        <v>123</v>
      </c>
      <c r="S58" s="15">
        <v>70</v>
      </c>
      <c r="T58" s="15">
        <v>53</v>
      </c>
      <c r="U58" s="25">
        <v>0</v>
      </c>
    </row>
    <row r="59" spans="1:21" s="7" customFormat="1" ht="20.100000000000001" customHeight="1" x14ac:dyDescent="0.2">
      <c r="A59" s="12" t="s">
        <v>16</v>
      </c>
      <c r="B59" s="21">
        <f t="shared" si="7"/>
        <v>0</v>
      </c>
      <c r="C59" s="21">
        <v>0</v>
      </c>
      <c r="D59" s="21">
        <v>0</v>
      </c>
      <c r="E59" s="21">
        <v>0</v>
      </c>
      <c r="F59" s="21">
        <f t="shared" si="8"/>
        <v>0</v>
      </c>
      <c r="G59" s="21">
        <v>0</v>
      </c>
      <c r="H59" s="21">
        <v>0</v>
      </c>
      <c r="I59" s="21">
        <v>0</v>
      </c>
      <c r="J59" s="21">
        <f t="shared" si="9"/>
        <v>0</v>
      </c>
      <c r="K59" s="21">
        <v>0</v>
      </c>
      <c r="L59" s="21">
        <v>0</v>
      </c>
      <c r="M59" s="21">
        <v>0</v>
      </c>
      <c r="N59" s="21">
        <f t="shared" si="10"/>
        <v>0</v>
      </c>
      <c r="O59" s="21">
        <v>0</v>
      </c>
      <c r="P59" s="21">
        <v>0</v>
      </c>
      <c r="Q59" s="29">
        <v>0</v>
      </c>
      <c r="R59" s="21">
        <f t="shared" si="11"/>
        <v>92</v>
      </c>
      <c r="S59" s="21">
        <v>43</v>
      </c>
      <c r="T59" s="21">
        <v>49</v>
      </c>
      <c r="U59" s="29">
        <v>0</v>
      </c>
    </row>
    <row r="60" spans="1:21" s="7" customFormat="1" ht="20.100000000000001" customHeight="1" x14ac:dyDescent="0.2">
      <c r="A60" s="9" t="s">
        <v>59</v>
      </c>
      <c r="B60" s="15">
        <f t="shared" si="7"/>
        <v>37</v>
      </c>
      <c r="C60" s="15">
        <v>20</v>
      </c>
      <c r="D60" s="15">
        <v>17</v>
      </c>
      <c r="E60" s="15">
        <v>0</v>
      </c>
      <c r="F60" s="15">
        <f t="shared" si="8"/>
        <v>10</v>
      </c>
      <c r="G60" s="15">
        <v>4</v>
      </c>
      <c r="H60" s="15">
        <v>6</v>
      </c>
      <c r="I60" s="15">
        <v>0</v>
      </c>
      <c r="J60" s="15">
        <f t="shared" si="9"/>
        <v>1</v>
      </c>
      <c r="K60" s="15">
        <v>1</v>
      </c>
      <c r="L60" s="15">
        <v>0</v>
      </c>
      <c r="M60" s="15">
        <v>0</v>
      </c>
      <c r="N60" s="15">
        <f t="shared" si="10"/>
        <v>0</v>
      </c>
      <c r="O60" s="15">
        <v>0</v>
      </c>
      <c r="P60" s="15">
        <v>0</v>
      </c>
      <c r="Q60" s="26">
        <v>0</v>
      </c>
      <c r="R60" s="15">
        <f t="shared" si="11"/>
        <v>133</v>
      </c>
      <c r="S60" s="15">
        <v>64</v>
      </c>
      <c r="T60" s="15">
        <v>69</v>
      </c>
      <c r="U60" s="26">
        <v>0</v>
      </c>
    </row>
    <row r="61" spans="1:21" s="7" customFormat="1" ht="20.100000000000001" customHeight="1" x14ac:dyDescent="0.2">
      <c r="A61" s="12" t="s">
        <v>52</v>
      </c>
      <c r="B61" s="21">
        <f t="shared" si="7"/>
        <v>108</v>
      </c>
      <c r="C61" s="21">
        <v>58</v>
      </c>
      <c r="D61" s="21">
        <v>50</v>
      </c>
      <c r="E61" s="21">
        <v>0</v>
      </c>
      <c r="F61" s="21">
        <f t="shared" si="8"/>
        <v>25</v>
      </c>
      <c r="G61" s="21">
        <v>10</v>
      </c>
      <c r="H61" s="21">
        <v>15</v>
      </c>
      <c r="I61" s="21">
        <v>0</v>
      </c>
      <c r="J61" s="21">
        <f t="shared" si="9"/>
        <v>6</v>
      </c>
      <c r="K61" s="21">
        <v>2</v>
      </c>
      <c r="L61" s="21">
        <v>4</v>
      </c>
      <c r="M61" s="21">
        <v>0</v>
      </c>
      <c r="N61" s="21">
        <f t="shared" si="10"/>
        <v>3</v>
      </c>
      <c r="O61" s="21">
        <v>2</v>
      </c>
      <c r="P61" s="21">
        <v>1</v>
      </c>
      <c r="Q61" s="28">
        <v>0</v>
      </c>
      <c r="R61" s="21">
        <f t="shared" si="11"/>
        <v>0</v>
      </c>
      <c r="S61" s="21">
        <v>0</v>
      </c>
      <c r="T61" s="21">
        <v>0</v>
      </c>
      <c r="U61" s="28">
        <v>0</v>
      </c>
    </row>
    <row r="62" spans="1:21" s="7" customFormat="1" ht="20.100000000000001" customHeight="1" x14ac:dyDescent="0.2">
      <c r="A62" s="9" t="s">
        <v>17</v>
      </c>
      <c r="B62" s="15">
        <f t="shared" si="7"/>
        <v>413</v>
      </c>
      <c r="C62" s="15">
        <v>192</v>
      </c>
      <c r="D62" s="15">
        <v>221</v>
      </c>
      <c r="E62" s="15">
        <v>0</v>
      </c>
      <c r="F62" s="15">
        <f t="shared" si="8"/>
        <v>95</v>
      </c>
      <c r="G62" s="15">
        <v>38</v>
      </c>
      <c r="H62" s="15">
        <v>57</v>
      </c>
      <c r="I62" s="15">
        <v>0</v>
      </c>
      <c r="J62" s="15">
        <f t="shared" si="9"/>
        <v>16</v>
      </c>
      <c r="K62" s="15">
        <v>6</v>
      </c>
      <c r="L62" s="15">
        <v>10</v>
      </c>
      <c r="M62" s="15">
        <v>0</v>
      </c>
      <c r="N62" s="15">
        <f t="shared" si="10"/>
        <v>0</v>
      </c>
      <c r="O62" s="15">
        <v>0</v>
      </c>
      <c r="P62" s="15">
        <v>0</v>
      </c>
      <c r="Q62" s="25">
        <v>0</v>
      </c>
      <c r="R62" s="15">
        <f t="shared" si="11"/>
        <v>671</v>
      </c>
      <c r="S62" s="15">
        <v>347</v>
      </c>
      <c r="T62" s="15">
        <v>324</v>
      </c>
      <c r="U62" s="25">
        <v>0</v>
      </c>
    </row>
    <row r="63" spans="1:21" s="7" customFormat="1" ht="20.100000000000001" customHeight="1" x14ac:dyDescent="0.2">
      <c r="A63" s="12" t="s">
        <v>18</v>
      </c>
      <c r="B63" s="21">
        <f t="shared" si="7"/>
        <v>240</v>
      </c>
      <c r="C63" s="21">
        <v>134</v>
      </c>
      <c r="D63" s="21">
        <v>106</v>
      </c>
      <c r="E63" s="21">
        <v>0</v>
      </c>
      <c r="F63" s="21">
        <f t="shared" si="8"/>
        <v>64</v>
      </c>
      <c r="G63" s="21">
        <v>36</v>
      </c>
      <c r="H63" s="21">
        <v>28</v>
      </c>
      <c r="I63" s="21">
        <v>0</v>
      </c>
      <c r="J63" s="21">
        <f t="shared" si="9"/>
        <v>17</v>
      </c>
      <c r="K63" s="21">
        <v>12</v>
      </c>
      <c r="L63" s="21">
        <v>5</v>
      </c>
      <c r="M63" s="21">
        <v>0</v>
      </c>
      <c r="N63" s="21">
        <f t="shared" si="10"/>
        <v>5</v>
      </c>
      <c r="O63" s="21">
        <v>3</v>
      </c>
      <c r="P63" s="21">
        <v>2</v>
      </c>
      <c r="Q63" s="29">
        <v>0</v>
      </c>
      <c r="R63" s="21">
        <f t="shared" si="11"/>
        <v>7928</v>
      </c>
      <c r="S63" s="21">
        <v>4099</v>
      </c>
      <c r="T63" s="21">
        <v>3829</v>
      </c>
      <c r="U63" s="29">
        <v>0</v>
      </c>
    </row>
    <row r="64" spans="1:21" s="7" customFormat="1" ht="20.100000000000001" customHeight="1" x14ac:dyDescent="0.2">
      <c r="A64" s="9" t="s">
        <v>19</v>
      </c>
      <c r="B64" s="15">
        <f t="shared" si="7"/>
        <v>429</v>
      </c>
      <c r="C64" s="15">
        <v>225</v>
      </c>
      <c r="D64" s="15">
        <v>204</v>
      </c>
      <c r="E64" s="15">
        <v>0</v>
      </c>
      <c r="F64" s="15">
        <f t="shared" si="8"/>
        <v>156</v>
      </c>
      <c r="G64" s="15">
        <v>77</v>
      </c>
      <c r="H64" s="15">
        <v>79</v>
      </c>
      <c r="I64" s="15">
        <v>0</v>
      </c>
      <c r="J64" s="15">
        <f t="shared" si="9"/>
        <v>37</v>
      </c>
      <c r="K64" s="15">
        <v>16</v>
      </c>
      <c r="L64" s="15">
        <v>21</v>
      </c>
      <c r="M64" s="15">
        <v>0</v>
      </c>
      <c r="N64" s="15">
        <f t="shared" si="10"/>
        <v>18</v>
      </c>
      <c r="O64" s="15">
        <v>9</v>
      </c>
      <c r="P64" s="15">
        <v>9</v>
      </c>
      <c r="Q64" s="25">
        <v>0</v>
      </c>
      <c r="R64" s="15">
        <f t="shared" si="11"/>
        <v>1278</v>
      </c>
      <c r="S64" s="15">
        <v>662</v>
      </c>
      <c r="T64" s="15">
        <v>616</v>
      </c>
      <c r="U64" s="25">
        <v>0</v>
      </c>
    </row>
    <row r="65" spans="1:21" s="7" customFormat="1" ht="20.100000000000001" customHeight="1" x14ac:dyDescent="0.2">
      <c r="A65" s="12" t="s">
        <v>20</v>
      </c>
      <c r="B65" s="21">
        <f t="shared" si="7"/>
        <v>612</v>
      </c>
      <c r="C65" s="21">
        <v>330</v>
      </c>
      <c r="D65" s="21">
        <v>282</v>
      </c>
      <c r="E65" s="21">
        <v>0</v>
      </c>
      <c r="F65" s="21">
        <f t="shared" si="8"/>
        <v>104</v>
      </c>
      <c r="G65" s="21">
        <v>61</v>
      </c>
      <c r="H65" s="21">
        <v>43</v>
      </c>
      <c r="I65" s="21">
        <v>0</v>
      </c>
      <c r="J65" s="21">
        <f t="shared" si="9"/>
        <v>23</v>
      </c>
      <c r="K65" s="21">
        <v>14</v>
      </c>
      <c r="L65" s="21">
        <v>9</v>
      </c>
      <c r="M65" s="21">
        <v>0</v>
      </c>
      <c r="N65" s="21">
        <f t="shared" si="10"/>
        <v>4</v>
      </c>
      <c r="O65" s="21">
        <v>2</v>
      </c>
      <c r="P65" s="21">
        <v>2</v>
      </c>
      <c r="Q65" s="28">
        <v>0</v>
      </c>
      <c r="R65" s="21">
        <f t="shared" si="11"/>
        <v>3038</v>
      </c>
      <c r="S65" s="21">
        <v>1571</v>
      </c>
      <c r="T65" s="21">
        <v>1467</v>
      </c>
      <c r="U65" s="28">
        <v>0</v>
      </c>
    </row>
    <row r="66" spans="1:21" s="7" customFormat="1" ht="20.100000000000001" customHeight="1" x14ac:dyDescent="0.2">
      <c r="A66" s="9" t="s">
        <v>21</v>
      </c>
      <c r="B66" s="15">
        <f t="shared" si="7"/>
        <v>566</v>
      </c>
      <c r="C66" s="15">
        <v>278</v>
      </c>
      <c r="D66" s="15">
        <v>288</v>
      </c>
      <c r="E66" s="15">
        <v>0</v>
      </c>
      <c r="F66" s="15">
        <f t="shared" si="8"/>
        <v>149</v>
      </c>
      <c r="G66" s="15">
        <v>77</v>
      </c>
      <c r="H66" s="15">
        <v>72</v>
      </c>
      <c r="I66" s="15">
        <v>0</v>
      </c>
      <c r="J66" s="15">
        <f t="shared" si="9"/>
        <v>49</v>
      </c>
      <c r="K66" s="15">
        <v>23</v>
      </c>
      <c r="L66" s="15">
        <v>26</v>
      </c>
      <c r="M66" s="15">
        <v>0</v>
      </c>
      <c r="N66" s="15">
        <f t="shared" si="10"/>
        <v>14</v>
      </c>
      <c r="O66" s="15">
        <v>7</v>
      </c>
      <c r="P66" s="15">
        <v>7</v>
      </c>
      <c r="Q66" s="25">
        <v>0</v>
      </c>
      <c r="R66" s="15">
        <f t="shared" si="11"/>
        <v>114</v>
      </c>
      <c r="S66" s="15">
        <v>63</v>
      </c>
      <c r="T66" s="15">
        <v>51</v>
      </c>
      <c r="U66" s="25">
        <v>0</v>
      </c>
    </row>
    <row r="67" spans="1:21" s="7" customFormat="1" ht="20.100000000000001" customHeight="1" x14ac:dyDescent="0.2">
      <c r="A67" s="12" t="s">
        <v>22</v>
      </c>
      <c r="B67" s="21">
        <f t="shared" si="7"/>
        <v>330</v>
      </c>
      <c r="C67" s="21">
        <v>172</v>
      </c>
      <c r="D67" s="21">
        <v>158</v>
      </c>
      <c r="E67" s="21">
        <v>0</v>
      </c>
      <c r="F67" s="21">
        <f t="shared" si="8"/>
        <v>26</v>
      </c>
      <c r="G67" s="21">
        <v>9</v>
      </c>
      <c r="H67" s="21">
        <v>17</v>
      </c>
      <c r="I67" s="21">
        <v>0</v>
      </c>
      <c r="J67" s="21">
        <f t="shared" si="9"/>
        <v>0</v>
      </c>
      <c r="K67" s="21">
        <v>0</v>
      </c>
      <c r="L67" s="21">
        <v>0</v>
      </c>
      <c r="M67" s="21">
        <v>0</v>
      </c>
      <c r="N67" s="21">
        <f t="shared" si="10"/>
        <v>0</v>
      </c>
      <c r="O67" s="21">
        <v>0</v>
      </c>
      <c r="P67" s="21">
        <v>0</v>
      </c>
      <c r="Q67" s="29">
        <v>0</v>
      </c>
      <c r="R67" s="21">
        <f t="shared" si="11"/>
        <v>3</v>
      </c>
      <c r="S67" s="21">
        <v>0</v>
      </c>
      <c r="T67" s="21">
        <v>3</v>
      </c>
      <c r="U67" s="29">
        <v>0</v>
      </c>
    </row>
    <row r="68" spans="1:21" s="7" customFormat="1" ht="20.100000000000001" customHeight="1" x14ac:dyDescent="0.2">
      <c r="A68" s="9" t="s">
        <v>23</v>
      </c>
      <c r="B68" s="15">
        <f t="shared" si="7"/>
        <v>250</v>
      </c>
      <c r="C68" s="15">
        <v>118</v>
      </c>
      <c r="D68" s="15">
        <v>132</v>
      </c>
      <c r="E68" s="15">
        <v>0</v>
      </c>
      <c r="F68" s="15">
        <f t="shared" si="8"/>
        <v>35</v>
      </c>
      <c r="G68" s="15">
        <v>22</v>
      </c>
      <c r="H68" s="15">
        <v>13</v>
      </c>
      <c r="I68" s="15">
        <v>0</v>
      </c>
      <c r="J68" s="15">
        <f t="shared" si="9"/>
        <v>5</v>
      </c>
      <c r="K68" s="15">
        <v>2</v>
      </c>
      <c r="L68" s="15">
        <v>3</v>
      </c>
      <c r="M68" s="15">
        <v>0</v>
      </c>
      <c r="N68" s="15">
        <f t="shared" si="10"/>
        <v>6</v>
      </c>
      <c r="O68" s="15">
        <v>2</v>
      </c>
      <c r="P68" s="15">
        <v>4</v>
      </c>
      <c r="Q68" s="26">
        <v>0</v>
      </c>
      <c r="R68" s="15">
        <f t="shared" si="11"/>
        <v>3</v>
      </c>
      <c r="S68" s="15">
        <v>1</v>
      </c>
      <c r="T68" s="15">
        <v>2</v>
      </c>
      <c r="U68" s="26">
        <v>0</v>
      </c>
    </row>
    <row r="69" spans="1:21" s="7" customFormat="1" ht="20.100000000000001" customHeight="1" x14ac:dyDescent="0.2">
      <c r="A69" s="12" t="s">
        <v>24</v>
      </c>
      <c r="B69" s="21">
        <f t="shared" si="7"/>
        <v>390</v>
      </c>
      <c r="C69" s="21">
        <v>214</v>
      </c>
      <c r="D69" s="21">
        <v>176</v>
      </c>
      <c r="E69" s="21">
        <v>0</v>
      </c>
      <c r="F69" s="21">
        <f t="shared" si="8"/>
        <v>57</v>
      </c>
      <c r="G69" s="21">
        <v>28</v>
      </c>
      <c r="H69" s="21">
        <v>29</v>
      </c>
      <c r="I69" s="21">
        <v>0</v>
      </c>
      <c r="J69" s="21">
        <f t="shared" si="9"/>
        <v>0</v>
      </c>
      <c r="K69" s="21">
        <v>0</v>
      </c>
      <c r="L69" s="21">
        <v>0</v>
      </c>
      <c r="M69" s="21">
        <v>0</v>
      </c>
      <c r="N69" s="21">
        <f t="shared" si="10"/>
        <v>0</v>
      </c>
      <c r="O69" s="21">
        <v>0</v>
      </c>
      <c r="P69" s="21">
        <v>0</v>
      </c>
      <c r="Q69" s="28">
        <v>0</v>
      </c>
      <c r="R69" s="21">
        <f t="shared" si="11"/>
        <v>855</v>
      </c>
      <c r="S69" s="21">
        <v>440</v>
      </c>
      <c r="T69" s="21">
        <v>415</v>
      </c>
      <c r="U69" s="28">
        <v>0</v>
      </c>
    </row>
    <row r="70" spans="1:21" s="7" customFormat="1" ht="20.100000000000001" customHeight="1" x14ac:dyDescent="0.2">
      <c r="A70" s="9" t="s">
        <v>25</v>
      </c>
      <c r="B70" s="15">
        <f t="shared" si="7"/>
        <v>241</v>
      </c>
      <c r="C70" s="15">
        <v>114</v>
      </c>
      <c r="D70" s="15">
        <v>127</v>
      </c>
      <c r="E70" s="15">
        <v>0</v>
      </c>
      <c r="F70" s="15">
        <f t="shared" si="8"/>
        <v>35</v>
      </c>
      <c r="G70" s="15">
        <v>15</v>
      </c>
      <c r="H70" s="15">
        <v>20</v>
      </c>
      <c r="I70" s="15">
        <v>0</v>
      </c>
      <c r="J70" s="15">
        <f t="shared" si="9"/>
        <v>4</v>
      </c>
      <c r="K70" s="15">
        <v>3</v>
      </c>
      <c r="L70" s="15">
        <v>1</v>
      </c>
      <c r="M70" s="15">
        <v>0</v>
      </c>
      <c r="N70" s="15">
        <f t="shared" si="10"/>
        <v>0</v>
      </c>
      <c r="O70" s="15">
        <v>0</v>
      </c>
      <c r="P70" s="15">
        <v>0</v>
      </c>
      <c r="Q70" s="26">
        <v>0</v>
      </c>
      <c r="R70" s="15">
        <f t="shared" si="11"/>
        <v>0</v>
      </c>
      <c r="S70" s="15">
        <v>0</v>
      </c>
      <c r="T70" s="15">
        <v>0</v>
      </c>
      <c r="U70" s="26">
        <v>0</v>
      </c>
    </row>
    <row r="71" spans="1:21" s="7" customFormat="1" ht="20.100000000000001" customHeight="1" x14ac:dyDescent="0.2">
      <c r="A71" s="12" t="s">
        <v>26</v>
      </c>
      <c r="B71" s="21">
        <f t="shared" si="7"/>
        <v>439</v>
      </c>
      <c r="C71" s="21">
        <v>214</v>
      </c>
      <c r="D71" s="21">
        <v>225</v>
      </c>
      <c r="E71" s="21">
        <v>0</v>
      </c>
      <c r="F71" s="21">
        <f t="shared" si="8"/>
        <v>68</v>
      </c>
      <c r="G71" s="21">
        <v>34</v>
      </c>
      <c r="H71" s="21">
        <v>34</v>
      </c>
      <c r="I71" s="21">
        <v>0</v>
      </c>
      <c r="J71" s="21">
        <f t="shared" si="9"/>
        <v>1</v>
      </c>
      <c r="K71" s="21">
        <v>0</v>
      </c>
      <c r="L71" s="21">
        <v>1</v>
      </c>
      <c r="M71" s="21">
        <v>0</v>
      </c>
      <c r="N71" s="21">
        <f t="shared" si="10"/>
        <v>0</v>
      </c>
      <c r="O71" s="21">
        <v>0</v>
      </c>
      <c r="P71" s="21">
        <v>0</v>
      </c>
      <c r="Q71" s="28">
        <v>0</v>
      </c>
      <c r="R71" s="21">
        <f t="shared" si="11"/>
        <v>1</v>
      </c>
      <c r="S71" s="21">
        <v>1</v>
      </c>
      <c r="T71" s="21">
        <v>0</v>
      </c>
      <c r="U71" s="28">
        <v>0</v>
      </c>
    </row>
    <row r="72" spans="1:21" s="7" customFormat="1" ht="20.100000000000001" customHeight="1" x14ac:dyDescent="0.2">
      <c r="A72" s="9" t="s">
        <v>27</v>
      </c>
      <c r="B72" s="15">
        <f t="shared" si="7"/>
        <v>281</v>
      </c>
      <c r="C72" s="15">
        <v>132</v>
      </c>
      <c r="D72" s="15">
        <v>149</v>
      </c>
      <c r="E72" s="15">
        <v>0</v>
      </c>
      <c r="F72" s="15">
        <f t="shared" si="8"/>
        <v>58</v>
      </c>
      <c r="G72" s="15">
        <v>22</v>
      </c>
      <c r="H72" s="15">
        <v>36</v>
      </c>
      <c r="I72" s="15">
        <v>0</v>
      </c>
      <c r="J72" s="15">
        <f t="shared" si="9"/>
        <v>5</v>
      </c>
      <c r="K72" s="15">
        <v>4</v>
      </c>
      <c r="L72" s="15">
        <v>1</v>
      </c>
      <c r="M72" s="15">
        <v>0</v>
      </c>
      <c r="N72" s="15">
        <f t="shared" si="10"/>
        <v>2</v>
      </c>
      <c r="O72" s="15">
        <v>1</v>
      </c>
      <c r="P72" s="15">
        <v>1</v>
      </c>
      <c r="Q72" s="26">
        <v>0</v>
      </c>
      <c r="R72" s="15">
        <f t="shared" si="11"/>
        <v>638</v>
      </c>
      <c r="S72" s="15">
        <v>326</v>
      </c>
      <c r="T72" s="15">
        <v>312</v>
      </c>
      <c r="U72" s="26">
        <v>0</v>
      </c>
    </row>
    <row r="73" spans="1:21" ht="8.25" customHeight="1" x14ac:dyDescent="0.2">
      <c r="A73" s="2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9"/>
      <c r="R73" s="18"/>
      <c r="S73" s="18"/>
      <c r="T73" s="18"/>
      <c r="U73" s="19"/>
    </row>
    <row r="74" spans="1:21" ht="15.75" customHeight="1" x14ac:dyDescent="0.2">
      <c r="A74" s="4" t="s">
        <v>65</v>
      </c>
    </row>
  </sheetData>
  <mergeCells count="15">
    <mergeCell ref="N3:Q3"/>
    <mergeCell ref="B2:Q2"/>
    <mergeCell ref="A1:M1"/>
    <mergeCell ref="A2:A4"/>
    <mergeCell ref="B3:E3"/>
    <mergeCell ref="F3:I3"/>
    <mergeCell ref="J3:M3"/>
    <mergeCell ref="A43:Q43"/>
    <mergeCell ref="B44:Q44"/>
    <mergeCell ref="R45:U45"/>
    <mergeCell ref="A44:A46"/>
    <mergeCell ref="B45:E45"/>
    <mergeCell ref="F45:I45"/>
    <mergeCell ref="J45:M45"/>
    <mergeCell ref="N45:Q45"/>
  </mergeCells>
  <phoneticPr fontId="2" type="noConversion"/>
  <printOptions horizontalCentered="1" verticalCentered="1"/>
  <pageMargins left="0.2" right="0" top="0.23622047244094499" bottom="0.23622047244094499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U8" sqref="U8"/>
    </sheetView>
  </sheetViews>
  <sheetFormatPr defaultRowHeight="12.75" x14ac:dyDescent="0.2"/>
  <cols>
    <col min="1" max="1" width="16.28515625" customWidth="1"/>
    <col min="2" max="12" width="10.42578125" customWidth="1"/>
  </cols>
  <sheetData>
    <row r="1" spans="1:14" s="3" customFormat="1" ht="23.25" customHeight="1" x14ac:dyDescent="0.2">
      <c r="A1" s="56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s="6" customFormat="1" ht="18.75" customHeight="1" x14ac:dyDescent="0.2">
      <c r="A2" s="57" t="s">
        <v>44</v>
      </c>
      <c r="B2" s="58" t="s">
        <v>45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ht="22.5" customHeight="1" x14ac:dyDescent="0.2">
      <c r="A3" s="58"/>
      <c r="B3" s="35" t="s">
        <v>0</v>
      </c>
      <c r="C3" s="35" t="s">
        <v>1</v>
      </c>
      <c r="D3" s="35" t="s">
        <v>46</v>
      </c>
      <c r="E3" s="35" t="s">
        <v>47</v>
      </c>
      <c r="F3" s="35" t="s">
        <v>2</v>
      </c>
      <c r="G3" s="35" t="s">
        <v>48</v>
      </c>
      <c r="H3" s="35" t="s">
        <v>49</v>
      </c>
      <c r="I3" s="35" t="s">
        <v>3</v>
      </c>
      <c r="J3" s="35" t="s">
        <v>50</v>
      </c>
      <c r="K3" s="35" t="s">
        <v>4</v>
      </c>
      <c r="L3" s="36" t="s">
        <v>43</v>
      </c>
    </row>
    <row r="4" spans="1:14" s="1" customFormat="1" ht="33.75" customHeight="1" x14ac:dyDescent="0.2">
      <c r="A4" s="39" t="s">
        <v>61</v>
      </c>
      <c r="B4" s="11">
        <v>284623</v>
      </c>
      <c r="C4" s="11">
        <v>37</v>
      </c>
      <c r="D4" s="11">
        <v>8810</v>
      </c>
      <c r="E4" s="11">
        <v>45685</v>
      </c>
      <c r="F4" s="11">
        <v>87568</v>
      </c>
      <c r="G4" s="11">
        <v>85498</v>
      </c>
      <c r="H4" s="11">
        <v>45031</v>
      </c>
      <c r="I4" s="11">
        <v>10951</v>
      </c>
      <c r="J4" s="11">
        <v>796</v>
      </c>
      <c r="K4" s="11">
        <v>108</v>
      </c>
      <c r="L4" s="11">
        <v>139</v>
      </c>
      <c r="N4" s="8"/>
    </row>
    <row r="5" spans="1:14" ht="37.5" customHeight="1" x14ac:dyDescent="0.2">
      <c r="A5" s="37" t="s">
        <v>53</v>
      </c>
      <c r="B5" s="10">
        <v>197422</v>
      </c>
      <c r="C5" s="10">
        <v>14</v>
      </c>
      <c r="D5" s="10">
        <v>4816</v>
      </c>
      <c r="E5" s="10">
        <v>26444</v>
      </c>
      <c r="F5" s="10">
        <v>59794</v>
      </c>
      <c r="G5" s="10">
        <v>63658</v>
      </c>
      <c r="H5" s="10">
        <v>33858</v>
      </c>
      <c r="I5" s="10">
        <v>8091</v>
      </c>
      <c r="J5" s="10">
        <v>611</v>
      </c>
      <c r="K5" s="10">
        <v>83</v>
      </c>
      <c r="L5" s="38">
        <v>53</v>
      </c>
    </row>
    <row r="6" spans="1:14" ht="37.5" customHeight="1" x14ac:dyDescent="0.2">
      <c r="A6" s="40" t="s">
        <v>54</v>
      </c>
      <c r="B6" s="13">
        <v>34387</v>
      </c>
      <c r="C6" s="13">
        <v>3</v>
      </c>
      <c r="D6" s="13">
        <v>1690</v>
      </c>
      <c r="E6" s="13">
        <v>6548</v>
      </c>
      <c r="F6" s="13">
        <v>10687</v>
      </c>
      <c r="G6" s="13">
        <v>9536</v>
      </c>
      <c r="H6" s="13">
        <v>4645</v>
      </c>
      <c r="I6" s="13">
        <v>1172</v>
      </c>
      <c r="J6" s="13">
        <v>77</v>
      </c>
      <c r="K6" s="13">
        <v>16</v>
      </c>
      <c r="L6" s="41">
        <v>13</v>
      </c>
    </row>
    <row r="7" spans="1:14" ht="37.5" customHeight="1" x14ac:dyDescent="0.2">
      <c r="A7" s="37" t="s">
        <v>55</v>
      </c>
      <c r="B7" s="10">
        <v>12870</v>
      </c>
      <c r="C7" s="10">
        <v>4</v>
      </c>
      <c r="D7" s="10">
        <v>490</v>
      </c>
      <c r="E7" s="10">
        <v>2348</v>
      </c>
      <c r="F7" s="10">
        <v>3989</v>
      </c>
      <c r="G7" s="10">
        <v>3651</v>
      </c>
      <c r="H7" s="10">
        <v>1915</v>
      </c>
      <c r="I7" s="10">
        <v>423</v>
      </c>
      <c r="J7" s="10">
        <v>23</v>
      </c>
      <c r="K7" s="10">
        <v>2</v>
      </c>
      <c r="L7" s="38">
        <v>25</v>
      </c>
    </row>
    <row r="8" spans="1:14" ht="37.5" customHeight="1" x14ac:dyDescent="0.2">
      <c r="A8" s="40" t="s">
        <v>56</v>
      </c>
      <c r="B8" s="13">
        <v>37889</v>
      </c>
      <c r="C8" s="13">
        <v>3</v>
      </c>
      <c r="D8" s="13">
        <v>1629</v>
      </c>
      <c r="E8" s="13">
        <v>9935</v>
      </c>
      <c r="F8" s="13">
        <v>12570</v>
      </c>
      <c r="G8" s="13">
        <v>8170</v>
      </c>
      <c r="H8" s="13">
        <v>4308</v>
      </c>
      <c r="I8" s="13">
        <v>1175</v>
      </c>
      <c r="J8" s="13">
        <v>74</v>
      </c>
      <c r="K8" s="13">
        <v>6</v>
      </c>
      <c r="L8" s="41">
        <v>19</v>
      </c>
    </row>
    <row r="9" spans="1:14" ht="37.5" customHeight="1" x14ac:dyDescent="0.2">
      <c r="A9" s="37" t="s">
        <v>29</v>
      </c>
      <c r="B9" s="10">
        <v>430</v>
      </c>
      <c r="C9" s="10">
        <v>0</v>
      </c>
      <c r="D9" s="10">
        <v>14</v>
      </c>
      <c r="E9" s="10">
        <v>69</v>
      </c>
      <c r="F9" s="10">
        <v>142</v>
      </c>
      <c r="G9" s="10">
        <v>127</v>
      </c>
      <c r="H9" s="10">
        <v>64</v>
      </c>
      <c r="I9" s="10">
        <v>13</v>
      </c>
      <c r="J9" s="10">
        <v>1</v>
      </c>
      <c r="K9" s="10">
        <v>0</v>
      </c>
      <c r="L9" s="38">
        <v>0</v>
      </c>
    </row>
    <row r="10" spans="1:14" ht="37.5" customHeight="1" x14ac:dyDescent="0.2">
      <c r="A10" s="40" t="s">
        <v>57</v>
      </c>
      <c r="B10" s="13">
        <v>542</v>
      </c>
      <c r="C10" s="13">
        <v>0</v>
      </c>
      <c r="D10" s="13">
        <v>15</v>
      </c>
      <c r="E10" s="13">
        <v>138</v>
      </c>
      <c r="F10" s="13">
        <v>166</v>
      </c>
      <c r="G10" s="13">
        <v>129</v>
      </c>
      <c r="H10" s="13">
        <v>70</v>
      </c>
      <c r="I10" s="13">
        <v>22</v>
      </c>
      <c r="J10" s="13">
        <v>2</v>
      </c>
      <c r="K10" s="13">
        <v>0</v>
      </c>
      <c r="L10" s="41">
        <v>0</v>
      </c>
    </row>
    <row r="11" spans="1:14" ht="37.5" customHeight="1" x14ac:dyDescent="0.2">
      <c r="A11" s="37" t="s">
        <v>32</v>
      </c>
      <c r="B11" s="10">
        <v>164</v>
      </c>
      <c r="C11" s="10">
        <v>0</v>
      </c>
      <c r="D11" s="10">
        <v>5</v>
      </c>
      <c r="E11" s="10">
        <v>30</v>
      </c>
      <c r="F11" s="10">
        <v>51</v>
      </c>
      <c r="G11" s="10">
        <v>42</v>
      </c>
      <c r="H11" s="10">
        <v>27</v>
      </c>
      <c r="I11" s="10">
        <v>8</v>
      </c>
      <c r="J11" s="10">
        <v>0</v>
      </c>
      <c r="K11" s="10">
        <v>0</v>
      </c>
      <c r="L11" s="38">
        <v>1</v>
      </c>
    </row>
    <row r="12" spans="1:14" ht="37.5" customHeight="1" x14ac:dyDescent="0.2">
      <c r="A12" s="40" t="s">
        <v>42</v>
      </c>
      <c r="B12" s="13">
        <v>139</v>
      </c>
      <c r="C12" s="13">
        <v>0</v>
      </c>
      <c r="D12" s="13">
        <v>1</v>
      </c>
      <c r="E12" s="13">
        <v>8</v>
      </c>
      <c r="F12" s="13">
        <v>37</v>
      </c>
      <c r="G12" s="13">
        <v>48</v>
      </c>
      <c r="H12" s="13">
        <v>35</v>
      </c>
      <c r="I12" s="13">
        <v>6</v>
      </c>
      <c r="J12" s="13">
        <v>3</v>
      </c>
      <c r="K12" s="13">
        <v>1</v>
      </c>
      <c r="L12" s="41">
        <v>0</v>
      </c>
    </row>
    <row r="13" spans="1:14" ht="37.5" customHeight="1" x14ac:dyDescent="0.2">
      <c r="A13" s="37" t="s">
        <v>58</v>
      </c>
      <c r="B13" s="10">
        <v>780</v>
      </c>
      <c r="C13" s="10">
        <v>13</v>
      </c>
      <c r="D13" s="10">
        <v>150</v>
      </c>
      <c r="E13" s="10">
        <v>165</v>
      </c>
      <c r="F13" s="10">
        <v>132</v>
      </c>
      <c r="G13" s="10">
        <v>137</v>
      </c>
      <c r="H13" s="10">
        <v>109</v>
      </c>
      <c r="I13" s="10">
        <v>41</v>
      </c>
      <c r="J13" s="10">
        <v>5</v>
      </c>
      <c r="K13" s="10">
        <v>0</v>
      </c>
      <c r="L13" s="38">
        <v>28</v>
      </c>
    </row>
    <row r="14" spans="1:14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4" x14ac:dyDescent="0.2">
      <c r="A15" s="4" t="s">
        <v>65</v>
      </c>
    </row>
  </sheetData>
  <mergeCells count="3">
    <mergeCell ref="A1:L1"/>
    <mergeCell ref="A2:A3"/>
    <mergeCell ref="B2:L2"/>
  </mergeCells>
  <phoneticPr fontId="2" type="noConversion"/>
  <printOptions horizontalCentered="1" verticalCentered="1"/>
  <pageMargins left="0.75" right="0.25" top="1" bottom="1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2.3</vt:lpstr>
      <vt:lpstr>2.5.2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VSU</dc:creator>
  <cp:lastModifiedBy>Windows User</cp:lastModifiedBy>
  <cp:lastPrinted>2026-06-09T17:37:02Z</cp:lastPrinted>
  <dcterms:created xsi:type="dcterms:W3CDTF">2006-02-07T05:43:41Z</dcterms:created>
  <dcterms:modified xsi:type="dcterms:W3CDTF">2026-06-09T17:37:34Z</dcterms:modified>
</cp:coreProperties>
</file>